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380" windowHeight="6360" tabRatio="778" activeTab="0"/>
  </bookViews>
  <sheets>
    <sheet name="Sus y Des" sheetId="1" r:id="rId1"/>
    <sheet name="enero 2015" sheetId="2" r:id="rId2"/>
    <sheet name="febrero 2015" sheetId="3" r:id="rId3"/>
    <sheet name="marzo 2015" sheetId="4" r:id="rId4"/>
    <sheet name="abril 2015" sheetId="5" r:id="rId5"/>
    <sheet name="mayo 2015" sheetId="6" r:id="rId6"/>
    <sheet name="junio 2015" sheetId="7" r:id="rId7"/>
    <sheet name="julio 2015" sheetId="8" r:id="rId8"/>
    <sheet name="agosto 2015" sheetId="9" r:id="rId9"/>
    <sheet name="septiembre 2015" sheetId="10" r:id="rId10"/>
    <sheet name="octubre 2015" sheetId="11" r:id="rId11"/>
    <sheet name="noviembre 2015" sheetId="12" r:id="rId12"/>
    <sheet name="diciembre 2015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 2015'!$A$1:$P$43</definedName>
    <definedName name="_xlnm.Print_Area" localSheetId="7">'julio 2015'!$A$2:$P$41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<sst xmlns="http://schemas.openxmlformats.org/spreadsheetml/2006/main" count="606" uniqueCount="67">
  <si>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</si>
  <si>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</si>
  <si>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</si>
  <si>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</si>
  <si>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</si>
  <si>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</si>
  <si>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</si>
  <si>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</si>
  <si>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</si>
  <si>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</si>
  <si>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</si>
  <si>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</si>
  <si>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</si>
  <si>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</si>
  <si>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</si>
  <si>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</si>
  <si>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</si>
  <si>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</si>
  <si>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</si>
  <si>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</si>
  <si>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</si>
  <si>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</si>
  <si>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</si>
  <si>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</si>
  <si>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</si>
  <si>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</si>
  <si>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</si>
  <si>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</si>
  <si>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</si>
  <si>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</si>
  <si>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</si>
  <si>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</si>
  <si>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</si>
  <si>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</si>
  <si>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</si>
  <si>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</si>
  <si>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</si>
  <si>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</si>
  <si>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</si>
  <si>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</si>
  <si>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</si>
  <si>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</si>
  <si>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</si>
  <si>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</si>
  <si>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Fuente: Superintendencia de Salud, Archivo Maestro de Suscripciones y Desahucio de contratos</t>
  </si>
  <si>
    <t>Isapre Fundación</t>
  </si>
  <si>
    <t>Fusat Ltda.</t>
  </si>
  <si>
    <t>Cruz Blanca S.A.</t>
  </si>
  <si>
    <t>SUSCRIPCIÓN Y DESAHUCIO DE CONTRATOS SISTEMA ISAPRE</t>
  </si>
  <si>
    <t xml:space="preserve"> </t>
  </si>
  <si>
    <t>ESTADÍSTICAS DE SUSCRIPCIONES Y DESAHUCIO DE CONTRATOS DE ISAPRE ACUMULADAS AÑO 2015</t>
  </si>
  <si>
    <t>MES ENERO 2015</t>
  </si>
  <si>
    <t>MES FEBRERO 2015</t>
  </si>
  <si>
    <t>MES MARZO 2015</t>
  </si>
  <si>
    <t>MES ABRIL 2015</t>
  </si>
  <si>
    <t>MES MAYO 2015</t>
  </si>
  <si>
    <t>MES JUNIO 2015</t>
  </si>
  <si>
    <t>MES JULIO 2015</t>
  </si>
  <si>
    <t>MES AGOSTO 2015</t>
  </si>
  <si>
    <t>MES SEPTIEMBRE 2015</t>
  </si>
  <si>
    <t>MES OCTUBRE 2015</t>
  </si>
  <si>
    <t>MES NOVIEMBRE 2015</t>
  </si>
  <si>
    <t>MES DICIEMBRE 2015</t>
  </si>
  <si>
    <t>Optima S.A.</t>
  </si>
  <si>
    <t>NOTA: la Fuente de todos los datos se obtienen de los Archivos Maestros de Beneficiarios, Contratos y Cotizaciones remitidos por las isapres que para efecto de estos cuadros se llamarán Archivo Maestro de Beneficiarios.</t>
  </si>
  <si>
    <t>La información es provisional, ya que los nuevos archivos maestros enviados por las isapres están en proceso de validación, dejará de serlo cuando se elimine la palabra provisional.</t>
  </si>
  <si>
    <t>INFORMACIÓN PROVISIONAL SUJETA A MODIFICACIÓN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</si>
</sst>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8"/>
      <name val="TIMES"/>
      <family val="0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10.5"/>
      <color indexed="63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7" fontId="6" fillId="0" borderId="0" xfId="53" applyNumberFormat="1" applyFont="1" applyBorder="1" applyAlignment="1" applyProtection="1">
      <alignment horizontal="center"/>
      <protection/>
    </xf>
    <xf numFmtId="37" fontId="6" fillId="0" borderId="0" xfId="53" applyNumberFormat="1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7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164" fontId="6" fillId="0" borderId="0" xfId="54" applyFont="1">
      <alignment/>
      <protection/>
    </xf>
    <xf numFmtId="0" fontId="10" fillId="0" borderId="0" xfId="0" applyFont="1" applyAlignment="1">
      <alignment horizontal="center" vertical="center" wrapText="1"/>
    </xf>
    <xf numFmtId="0" fontId="9" fillId="0" borderId="0" xfId="52" applyFont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icas acumuladas 2006" xfId="52"/>
    <cellStyle name="Normal_historia" xfId="53"/>
    <cellStyle name="Normal_Licencias dic 19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114300</xdr:colOff>
      <xdr:row>21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952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8</xdr:row>
      <xdr:rowOff>114300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90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6384" width="12.57421875" style="1" customWidth="1"/>
  </cols>
  <sheetData>
    <row r="1" ht="15">
      <c r="A1" s="1" t="s">
        <v>49</v>
      </c>
    </row>
    <row r="13" spans="1:11" ht="19.5" customHeight="1">
      <c r="A13" s="1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18" t="s">
        <v>66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6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20" ht="15">
      <c r="A20" s="17" t="s">
        <v>64</v>
      </c>
    </row>
    <row r="21" ht="15">
      <c r="A21" s="17" t="s">
        <v>65</v>
      </c>
    </row>
  </sheetData>
  <sheetProtection/>
  <mergeCells count="3">
    <mergeCell ref="A14:K14"/>
    <mergeCell ref="A13:K13"/>
    <mergeCell ref="A15:K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6942</v>
      </c>
      <c r="D8" s="6">
        <v>3319</v>
      </c>
      <c r="E8" s="6"/>
      <c r="F8" s="6"/>
      <c r="G8" s="6"/>
      <c r="H8" s="6">
        <v>1</v>
      </c>
      <c r="I8" s="6">
        <v>1326</v>
      </c>
      <c r="J8" s="6">
        <v>11</v>
      </c>
      <c r="K8" s="6"/>
      <c r="L8" s="6">
        <v>12</v>
      </c>
      <c r="M8" s="6">
        <f aca="true" t="shared" si="0" ref="M8:M14">SUM(E8:L8)</f>
        <v>1350</v>
      </c>
      <c r="N8" s="6">
        <v>126</v>
      </c>
      <c r="O8" s="6">
        <f aca="true" t="shared" si="1" ref="O8:O14">SUM(N8+M8+D8)</f>
        <v>4795</v>
      </c>
      <c r="P8" s="6">
        <f aca="true" t="shared" si="2" ref="P8:P14">SUM(C8-O8)</f>
        <v>2147</v>
      </c>
    </row>
    <row r="9" spans="1:16" ht="10.5">
      <c r="A9" s="5">
        <v>78</v>
      </c>
      <c r="B9" s="3" t="s">
        <v>47</v>
      </c>
      <c r="C9" s="6">
        <v>819</v>
      </c>
      <c r="D9" s="6">
        <v>453</v>
      </c>
      <c r="E9" s="6"/>
      <c r="F9" s="6"/>
      <c r="G9" s="6"/>
      <c r="H9" s="6"/>
      <c r="I9" s="6">
        <v>77</v>
      </c>
      <c r="J9" s="6"/>
      <c r="K9" s="6">
        <v>42</v>
      </c>
      <c r="L9" s="6">
        <v>10</v>
      </c>
      <c r="M9" s="6">
        <f t="shared" si="0"/>
        <v>129</v>
      </c>
      <c r="N9" s="6">
        <v>4</v>
      </c>
      <c r="O9" s="6">
        <f t="shared" si="1"/>
        <v>586</v>
      </c>
      <c r="P9" s="6">
        <f t="shared" si="2"/>
        <v>233</v>
      </c>
    </row>
    <row r="10" spans="1:16" ht="10.5">
      <c r="A10" s="5">
        <v>80</v>
      </c>
      <c r="B10" s="3" t="s">
        <v>2</v>
      </c>
      <c r="C10" s="6">
        <v>602</v>
      </c>
      <c r="D10" s="6">
        <v>399</v>
      </c>
      <c r="E10" s="6"/>
      <c r="F10" s="6"/>
      <c r="G10" s="6"/>
      <c r="H10" s="6"/>
      <c r="I10" s="6"/>
      <c r="J10" s="6">
        <v>1</v>
      </c>
      <c r="K10" s="6"/>
      <c r="L10" s="6"/>
      <c r="M10" s="6">
        <f t="shared" si="0"/>
        <v>1</v>
      </c>
      <c r="N10" s="6">
        <v>78</v>
      </c>
      <c r="O10" s="6">
        <f t="shared" si="1"/>
        <v>478</v>
      </c>
      <c r="P10" s="6">
        <f t="shared" si="2"/>
        <v>124</v>
      </c>
    </row>
    <row r="11" spans="1:16" ht="10.5">
      <c r="A11" s="7">
        <v>81</v>
      </c>
      <c r="B11" s="8" t="s">
        <v>63</v>
      </c>
      <c r="C11" s="6">
        <v>3643</v>
      </c>
      <c r="D11" s="6">
        <v>2557</v>
      </c>
      <c r="E11" s="6"/>
      <c r="F11" s="6"/>
      <c r="G11" s="6"/>
      <c r="H11" s="6"/>
      <c r="I11" s="6">
        <v>317</v>
      </c>
      <c r="J11" s="6">
        <v>39</v>
      </c>
      <c r="K11" s="6"/>
      <c r="L11" s="6">
        <v>7</v>
      </c>
      <c r="M11" s="16">
        <f>SUM(E11:L11)</f>
        <v>363</v>
      </c>
      <c r="N11" s="16">
        <v>660</v>
      </c>
      <c r="O11" s="16">
        <f>SUM(N11+M11+D11)</f>
        <v>3580</v>
      </c>
      <c r="P11" s="6">
        <f>SUM(C11-O11)</f>
        <v>63</v>
      </c>
    </row>
    <row r="12" spans="1:16" ht="10.5">
      <c r="A12" s="5">
        <v>88</v>
      </c>
      <c r="B12" s="3" t="s">
        <v>3</v>
      </c>
      <c r="C12" s="6">
        <v>5290</v>
      </c>
      <c r="D12" s="6">
        <v>2668</v>
      </c>
      <c r="E12" s="6"/>
      <c r="F12" s="6"/>
      <c r="G12" s="6"/>
      <c r="H12" s="6"/>
      <c r="I12" s="6">
        <v>492</v>
      </c>
      <c r="J12" s="6"/>
      <c r="K12" s="6">
        <v>365</v>
      </c>
      <c r="L12" s="6">
        <v>36</v>
      </c>
      <c r="M12" s="6">
        <f t="shared" si="0"/>
        <v>893</v>
      </c>
      <c r="N12" s="6">
        <v>35</v>
      </c>
      <c r="O12" s="6">
        <f t="shared" si="1"/>
        <v>3596</v>
      </c>
      <c r="P12" s="6">
        <f t="shared" si="2"/>
        <v>1694</v>
      </c>
    </row>
    <row r="13" spans="1:16" ht="10.5">
      <c r="A13" s="5">
        <v>99</v>
      </c>
      <c r="B13" s="3" t="s">
        <v>4</v>
      </c>
      <c r="C13" s="6">
        <v>5940</v>
      </c>
      <c r="D13" s="6">
        <v>3211</v>
      </c>
      <c r="E13" s="6"/>
      <c r="F13" s="6"/>
      <c r="G13" s="6"/>
      <c r="H13" s="6">
        <v>11</v>
      </c>
      <c r="I13" s="6">
        <v>1222</v>
      </c>
      <c r="J13" s="6">
        <v>76</v>
      </c>
      <c r="K13" s="6"/>
      <c r="L13" s="6">
        <v>12</v>
      </c>
      <c r="M13" s="6">
        <f t="shared" si="0"/>
        <v>1321</v>
      </c>
      <c r="N13" s="6">
        <v>31</v>
      </c>
      <c r="O13" s="6">
        <f t="shared" si="1"/>
        <v>4563</v>
      </c>
      <c r="P13" s="6">
        <f t="shared" si="2"/>
        <v>1377</v>
      </c>
    </row>
    <row r="14" spans="1:16" ht="10.5">
      <c r="A14" s="5">
        <v>107</v>
      </c>
      <c r="B14" s="3" t="s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  <c r="N14" s="6"/>
      <c r="O14" s="6">
        <f t="shared" si="1"/>
        <v>0</v>
      </c>
      <c r="P14" s="6">
        <f t="shared" si="2"/>
        <v>0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23236</v>
      </c>
      <c r="D16" s="6">
        <f t="shared" si="3"/>
        <v>12607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12</v>
      </c>
      <c r="I16" s="6">
        <f t="shared" si="3"/>
        <v>3434</v>
      </c>
      <c r="J16" s="6">
        <f t="shared" si="3"/>
        <v>127</v>
      </c>
      <c r="K16" s="6">
        <f t="shared" si="3"/>
        <v>407</v>
      </c>
      <c r="L16" s="6">
        <f t="shared" si="3"/>
        <v>77</v>
      </c>
      <c r="M16" s="6">
        <f t="shared" si="3"/>
        <v>4057</v>
      </c>
      <c r="N16" s="6">
        <f t="shared" si="3"/>
        <v>934</v>
      </c>
      <c r="O16" s="6">
        <f t="shared" si="3"/>
        <v>17598</v>
      </c>
      <c r="P16" s="6">
        <f t="shared" si="3"/>
        <v>5638</v>
      </c>
    </row>
    <row r="18" spans="1:16" ht="10.5">
      <c r="A18" s="7">
        <v>62</v>
      </c>
      <c r="B18" s="8" t="s">
        <v>6</v>
      </c>
      <c r="C18" s="6"/>
      <c r="D18" s="6"/>
      <c r="E18" s="6"/>
      <c r="F18" s="6"/>
      <c r="G18" s="6"/>
      <c r="H18" s="6"/>
      <c r="I18" s="6"/>
      <c r="J18" s="6"/>
      <c r="K18" s="6">
        <v>1</v>
      </c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1</v>
      </c>
      <c r="P18" s="6">
        <f aca="true" t="shared" si="6" ref="P18:P23">SUM(C18-O18)</f>
        <v>-1</v>
      </c>
    </row>
    <row r="19" spans="1:16" ht="10.5">
      <c r="A19" s="7">
        <v>63</v>
      </c>
      <c r="B19" s="8" t="s">
        <v>46</v>
      </c>
      <c r="C19" s="6">
        <v>18</v>
      </c>
      <c r="D19" s="6">
        <v>17</v>
      </c>
      <c r="E19" s="6"/>
      <c r="F19" s="6"/>
      <c r="G19" s="6"/>
      <c r="H19" s="6"/>
      <c r="I19" s="6"/>
      <c r="J19" s="6">
        <v>9</v>
      </c>
      <c r="K19" s="6">
        <v>1</v>
      </c>
      <c r="L19" s="6"/>
      <c r="M19" s="6">
        <f t="shared" si="4"/>
        <v>10</v>
      </c>
      <c r="N19" s="6"/>
      <c r="O19" s="6">
        <f t="shared" si="5"/>
        <v>27</v>
      </c>
      <c r="P19" s="6">
        <f t="shared" si="6"/>
        <v>-9</v>
      </c>
    </row>
    <row r="20" spans="1:16" ht="10.5">
      <c r="A20" s="7">
        <v>65</v>
      </c>
      <c r="B20" s="8" t="s">
        <v>7</v>
      </c>
      <c r="C20" s="6">
        <v>35</v>
      </c>
      <c r="D20" s="6">
        <v>21</v>
      </c>
      <c r="E20" s="6"/>
      <c r="F20" s="6"/>
      <c r="G20" s="6"/>
      <c r="H20" s="6"/>
      <c r="I20" s="6"/>
      <c r="J20" s="6">
        <v>4</v>
      </c>
      <c r="K20" s="6">
        <v>4</v>
      </c>
      <c r="L20" s="6"/>
      <c r="M20" s="6">
        <f t="shared" si="4"/>
        <v>8</v>
      </c>
      <c r="N20" s="6"/>
      <c r="O20" s="6">
        <f t="shared" si="5"/>
        <v>29</v>
      </c>
      <c r="P20" s="6">
        <f t="shared" si="6"/>
        <v>6</v>
      </c>
    </row>
    <row r="21" spans="1:16" ht="10.5">
      <c r="A21" s="7">
        <v>68</v>
      </c>
      <c r="B21" s="8" t="s">
        <v>8</v>
      </c>
      <c r="C21" s="6">
        <v>8</v>
      </c>
      <c r="D21" s="6">
        <v>5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6</v>
      </c>
      <c r="P21" s="6">
        <f t="shared" si="6"/>
        <v>2</v>
      </c>
    </row>
    <row r="22" spans="1:16" ht="10.5">
      <c r="A22" s="7">
        <v>76</v>
      </c>
      <c r="B22" s="8" t="s">
        <v>45</v>
      </c>
      <c r="C22" s="6">
        <v>72</v>
      </c>
      <c r="D22" s="6">
        <v>13</v>
      </c>
      <c r="E22" s="6"/>
      <c r="F22" s="6"/>
      <c r="G22" s="6"/>
      <c r="H22" s="6"/>
      <c r="I22" s="6"/>
      <c r="J22" s="6">
        <v>22</v>
      </c>
      <c r="K22" s="6">
        <v>3</v>
      </c>
      <c r="L22" s="6"/>
      <c r="M22" s="6">
        <f t="shared" si="4"/>
        <v>25</v>
      </c>
      <c r="N22" s="6"/>
      <c r="O22" s="6">
        <f t="shared" si="5"/>
        <v>38</v>
      </c>
      <c r="P22" s="6">
        <f t="shared" si="6"/>
        <v>34</v>
      </c>
    </row>
    <row r="23" spans="1:16" ht="10.5">
      <c r="A23" s="7">
        <v>94</v>
      </c>
      <c r="B23" s="8" t="s">
        <v>9</v>
      </c>
      <c r="C23" s="6">
        <v>4</v>
      </c>
      <c r="D23" s="6"/>
      <c r="E23" s="6"/>
      <c r="F23" s="6"/>
      <c r="G23" s="6"/>
      <c r="H23" s="6"/>
      <c r="I23" s="6"/>
      <c r="J23" s="6"/>
      <c r="K23" s="6"/>
      <c r="L23" s="6"/>
      <c r="M23" s="6">
        <f t="shared" si="4"/>
        <v>0</v>
      </c>
      <c r="N23" s="6"/>
      <c r="O23" s="6">
        <f t="shared" si="5"/>
        <v>0</v>
      </c>
      <c r="P23" s="6">
        <f t="shared" si="6"/>
        <v>4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137</v>
      </c>
      <c r="D25" s="6">
        <f t="shared" si="7"/>
        <v>56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0</v>
      </c>
      <c r="J25" s="6">
        <f t="shared" si="7"/>
        <v>36</v>
      </c>
      <c r="K25" s="6">
        <f t="shared" si="7"/>
        <v>9</v>
      </c>
      <c r="L25" s="6">
        <f t="shared" si="7"/>
        <v>0</v>
      </c>
      <c r="M25" s="6">
        <f t="shared" si="7"/>
        <v>45</v>
      </c>
      <c r="N25" s="6">
        <f t="shared" si="7"/>
        <v>0</v>
      </c>
      <c r="O25" s="6">
        <f t="shared" si="7"/>
        <v>101</v>
      </c>
      <c r="P25" s="6">
        <f t="shared" si="7"/>
        <v>36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23373</v>
      </c>
      <c r="D27" s="11">
        <f t="shared" si="8"/>
        <v>12663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12</v>
      </c>
      <c r="I27" s="11">
        <f t="shared" si="8"/>
        <v>3434</v>
      </c>
      <c r="J27" s="11">
        <f t="shared" si="8"/>
        <v>163</v>
      </c>
      <c r="K27" s="11">
        <f t="shared" si="8"/>
        <v>416</v>
      </c>
      <c r="L27" s="11">
        <f t="shared" si="8"/>
        <v>77</v>
      </c>
      <c r="M27" s="11">
        <f t="shared" si="8"/>
        <v>4102</v>
      </c>
      <c r="N27" s="11">
        <f t="shared" si="8"/>
        <v>934</v>
      </c>
      <c r="O27" s="11">
        <f t="shared" si="8"/>
        <v>17699</v>
      </c>
      <c r="P27" s="11">
        <f t="shared" si="8"/>
        <v>5674</v>
      </c>
    </row>
    <row r="28" spans="1:16" s="12" customFormat="1" ht="10.5">
      <c r="A28" s="12" t="str">
        <f>+'octubre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60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5454</v>
      </c>
      <c r="D8" s="6">
        <v>2094</v>
      </c>
      <c r="E8" s="6"/>
      <c r="F8" s="6"/>
      <c r="G8" s="6"/>
      <c r="H8" s="6">
        <v>1</v>
      </c>
      <c r="I8" s="6">
        <v>836</v>
      </c>
      <c r="J8" s="6">
        <v>23</v>
      </c>
      <c r="K8" s="6"/>
      <c r="L8" s="6">
        <v>11</v>
      </c>
      <c r="M8" s="6">
        <f aca="true" t="shared" si="0" ref="M8:M14">SUM(E8:L8)</f>
        <v>871</v>
      </c>
      <c r="N8" s="6">
        <v>141</v>
      </c>
      <c r="O8" s="6">
        <f aca="true" t="shared" si="1" ref="O8:O14">SUM(N8+M8+D8)</f>
        <v>3106</v>
      </c>
      <c r="P8" s="6">
        <f aca="true" t="shared" si="2" ref="P8:P14">SUM(C8-O8)</f>
        <v>2348</v>
      </c>
    </row>
    <row r="9" spans="1:16" ht="10.5">
      <c r="A9" s="5">
        <v>78</v>
      </c>
      <c r="B9" s="3" t="s">
        <v>47</v>
      </c>
      <c r="C9" s="6">
        <v>7421</v>
      </c>
      <c r="D9" s="6">
        <v>3447</v>
      </c>
      <c r="E9" s="6"/>
      <c r="F9" s="6"/>
      <c r="G9" s="6"/>
      <c r="H9" s="6"/>
      <c r="I9" s="6">
        <v>1936</v>
      </c>
      <c r="J9" s="6">
        <v>11</v>
      </c>
      <c r="K9" s="6"/>
      <c r="L9" s="6">
        <v>3</v>
      </c>
      <c r="M9" s="6">
        <f t="shared" si="0"/>
        <v>1950</v>
      </c>
      <c r="N9" s="6">
        <v>127</v>
      </c>
      <c r="O9" s="6">
        <f t="shared" si="1"/>
        <v>5524</v>
      </c>
      <c r="P9" s="6">
        <f t="shared" si="2"/>
        <v>1897</v>
      </c>
    </row>
    <row r="10" spans="1:16" ht="10.5">
      <c r="A10" s="5">
        <v>80</v>
      </c>
      <c r="B10" s="3" t="s">
        <v>2</v>
      </c>
      <c r="C10" s="6">
        <v>801</v>
      </c>
      <c r="D10" s="6">
        <v>463</v>
      </c>
      <c r="E10" s="6"/>
      <c r="F10" s="6"/>
      <c r="G10" s="6"/>
      <c r="H10" s="6"/>
      <c r="I10" s="6">
        <v>211</v>
      </c>
      <c r="J10" s="6"/>
      <c r="K10" s="6">
        <v>72</v>
      </c>
      <c r="L10" s="6">
        <v>6</v>
      </c>
      <c r="M10" s="6">
        <f t="shared" si="0"/>
        <v>289</v>
      </c>
      <c r="N10" s="6">
        <v>9</v>
      </c>
      <c r="O10" s="6">
        <f t="shared" si="1"/>
        <v>761</v>
      </c>
      <c r="P10" s="6">
        <f t="shared" si="2"/>
        <v>40</v>
      </c>
    </row>
    <row r="11" spans="1:16" ht="10.5">
      <c r="A11" s="7">
        <v>81</v>
      </c>
      <c r="B11" s="8" t="s">
        <v>63</v>
      </c>
      <c r="C11" s="6">
        <v>686</v>
      </c>
      <c r="D11" s="6">
        <v>425</v>
      </c>
      <c r="E11" s="6"/>
      <c r="F11" s="6"/>
      <c r="G11" s="6"/>
      <c r="H11" s="6"/>
      <c r="I11" s="6"/>
      <c r="J11" s="6">
        <v>3</v>
      </c>
      <c r="K11" s="6"/>
      <c r="L11" s="6"/>
      <c r="M11" s="6">
        <f>SUM(E11:L11)</f>
        <v>3</v>
      </c>
      <c r="N11" s="6">
        <v>72</v>
      </c>
      <c r="O11" s="6">
        <f>SUM(N11+M11+D11)</f>
        <v>500</v>
      </c>
      <c r="P11" s="6">
        <f>SUM(C11-O11)</f>
        <v>186</v>
      </c>
    </row>
    <row r="12" spans="1:16" ht="10.5">
      <c r="A12" s="5">
        <v>88</v>
      </c>
      <c r="B12" s="3" t="s">
        <v>3</v>
      </c>
      <c r="C12" s="6">
        <v>4181</v>
      </c>
      <c r="D12" s="6">
        <v>3109</v>
      </c>
      <c r="E12" s="6"/>
      <c r="F12" s="6"/>
      <c r="G12" s="6"/>
      <c r="H12" s="6">
        <v>1</v>
      </c>
      <c r="I12" s="6">
        <v>355</v>
      </c>
      <c r="J12" s="6">
        <v>26</v>
      </c>
      <c r="K12" s="6"/>
      <c r="L12" s="6">
        <v>8</v>
      </c>
      <c r="M12" s="6">
        <f t="shared" si="0"/>
        <v>390</v>
      </c>
      <c r="N12" s="6">
        <v>797</v>
      </c>
      <c r="O12" s="6">
        <f t="shared" si="1"/>
        <v>4296</v>
      </c>
      <c r="P12" s="6">
        <f t="shared" si="2"/>
        <v>-115</v>
      </c>
    </row>
    <row r="13" spans="1:16" ht="10.5">
      <c r="A13" s="5">
        <v>99</v>
      </c>
      <c r="B13" s="3" t="s">
        <v>4</v>
      </c>
      <c r="C13" s="6">
        <v>5268</v>
      </c>
      <c r="D13" s="6">
        <v>2659</v>
      </c>
      <c r="E13" s="6"/>
      <c r="F13" s="6"/>
      <c r="G13" s="6"/>
      <c r="H13" s="6"/>
      <c r="I13" s="6">
        <v>713</v>
      </c>
      <c r="J13" s="6"/>
      <c r="K13" s="6">
        <v>662</v>
      </c>
      <c r="L13" s="6">
        <v>30</v>
      </c>
      <c r="M13" s="6">
        <f t="shared" si="0"/>
        <v>1405</v>
      </c>
      <c r="N13" s="6">
        <v>33</v>
      </c>
      <c r="O13" s="6">
        <f t="shared" si="1"/>
        <v>4097</v>
      </c>
      <c r="P13" s="6">
        <f t="shared" si="2"/>
        <v>1171</v>
      </c>
    </row>
    <row r="14" spans="1:16" ht="10.5">
      <c r="A14" s="5">
        <v>107</v>
      </c>
      <c r="B14" s="3" t="s">
        <v>5</v>
      </c>
      <c r="C14" s="6">
        <v>6629</v>
      </c>
      <c r="D14" s="6">
        <v>3234</v>
      </c>
      <c r="E14" s="6"/>
      <c r="F14" s="6"/>
      <c r="G14" s="6"/>
      <c r="H14" s="6">
        <v>1</v>
      </c>
      <c r="I14" s="6">
        <v>866</v>
      </c>
      <c r="J14" s="6">
        <v>74</v>
      </c>
      <c r="K14" s="6"/>
      <c r="L14" s="6">
        <v>12</v>
      </c>
      <c r="M14" s="6">
        <f t="shared" si="0"/>
        <v>953</v>
      </c>
      <c r="N14" s="6">
        <v>28</v>
      </c>
      <c r="O14" s="6">
        <f t="shared" si="1"/>
        <v>4215</v>
      </c>
      <c r="P14" s="6">
        <f t="shared" si="2"/>
        <v>2414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30440</v>
      </c>
      <c r="D16" s="6">
        <f t="shared" si="3"/>
        <v>15431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3</v>
      </c>
      <c r="I16" s="6">
        <f t="shared" si="3"/>
        <v>4917</v>
      </c>
      <c r="J16" s="6">
        <f t="shared" si="3"/>
        <v>137</v>
      </c>
      <c r="K16" s="6">
        <f t="shared" si="3"/>
        <v>734</v>
      </c>
      <c r="L16" s="6">
        <f t="shared" si="3"/>
        <v>70</v>
      </c>
      <c r="M16" s="6">
        <f t="shared" si="3"/>
        <v>5861</v>
      </c>
      <c r="N16" s="6">
        <f t="shared" si="3"/>
        <v>1207</v>
      </c>
      <c r="O16" s="6">
        <f t="shared" si="3"/>
        <v>22499</v>
      </c>
      <c r="P16" s="6">
        <f t="shared" si="3"/>
        <v>7941</v>
      </c>
    </row>
    <row r="18" spans="1:16" ht="10.5">
      <c r="A18" s="7">
        <v>62</v>
      </c>
      <c r="B18" s="8" t="s">
        <v>6</v>
      </c>
      <c r="C18" s="6">
        <v>1</v>
      </c>
      <c r="D18" s="6">
        <v>8</v>
      </c>
      <c r="E18" s="6"/>
      <c r="F18" s="6"/>
      <c r="G18" s="6"/>
      <c r="H18" s="6"/>
      <c r="I18" s="6"/>
      <c r="J18" s="6">
        <v>1</v>
      </c>
      <c r="K18" s="6">
        <v>1</v>
      </c>
      <c r="L18" s="6"/>
      <c r="M18" s="6">
        <f aca="true" t="shared" si="4" ref="M18:M23">SUM(E18:L18)</f>
        <v>2</v>
      </c>
      <c r="N18" s="6"/>
      <c r="O18" s="6">
        <f aca="true" t="shared" si="5" ref="O18:O23">SUM(N18+M18+D18)</f>
        <v>10</v>
      </c>
      <c r="P18" s="6">
        <f aca="true" t="shared" si="6" ref="P18:P23">SUM(C18-O18)</f>
        <v>-9</v>
      </c>
    </row>
    <row r="19" spans="1:16" ht="10.5">
      <c r="A19" s="7">
        <v>63</v>
      </c>
      <c r="B19" s="8" t="s">
        <v>46</v>
      </c>
      <c r="C19" s="6">
        <v>17</v>
      </c>
      <c r="D19" s="6">
        <v>17</v>
      </c>
      <c r="E19" s="6"/>
      <c r="F19" s="6"/>
      <c r="G19" s="6"/>
      <c r="H19" s="6"/>
      <c r="I19" s="6"/>
      <c r="J19" s="6">
        <v>10</v>
      </c>
      <c r="K19" s="6">
        <v>5</v>
      </c>
      <c r="L19" s="6"/>
      <c r="M19" s="6">
        <f t="shared" si="4"/>
        <v>15</v>
      </c>
      <c r="N19" s="6"/>
      <c r="O19" s="6">
        <f t="shared" si="5"/>
        <v>32</v>
      </c>
      <c r="P19" s="6">
        <f t="shared" si="6"/>
        <v>-15</v>
      </c>
    </row>
    <row r="20" spans="1:16" ht="10.5">
      <c r="A20" s="7">
        <v>65</v>
      </c>
      <c r="B20" s="8" t="s">
        <v>7</v>
      </c>
      <c r="C20" s="6">
        <v>99</v>
      </c>
      <c r="D20" s="6">
        <v>19</v>
      </c>
      <c r="E20" s="6"/>
      <c r="F20" s="6"/>
      <c r="G20" s="6"/>
      <c r="H20" s="6"/>
      <c r="I20" s="6"/>
      <c r="J20" s="6">
        <v>5</v>
      </c>
      <c r="K20" s="6">
        <v>34</v>
      </c>
      <c r="L20" s="6"/>
      <c r="M20" s="6">
        <f t="shared" si="4"/>
        <v>39</v>
      </c>
      <c r="N20" s="6"/>
      <c r="O20" s="6">
        <f t="shared" si="5"/>
        <v>58</v>
      </c>
      <c r="P20" s="6">
        <f t="shared" si="6"/>
        <v>41</v>
      </c>
    </row>
    <row r="21" spans="1:16" ht="10.5">
      <c r="A21" s="7">
        <v>68</v>
      </c>
      <c r="B21" s="8" t="s">
        <v>8</v>
      </c>
      <c r="C21" s="6">
        <v>4</v>
      </c>
      <c r="D21" s="6">
        <v>4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4</v>
      </c>
      <c r="P21" s="6">
        <f t="shared" si="6"/>
        <v>0</v>
      </c>
    </row>
    <row r="22" spans="1:16" ht="10.5">
      <c r="A22" s="7">
        <v>76</v>
      </c>
      <c r="B22" s="8" t="s">
        <v>45</v>
      </c>
      <c r="C22" s="6">
        <v>64</v>
      </c>
      <c r="D22" s="6">
        <v>26</v>
      </c>
      <c r="E22" s="6"/>
      <c r="F22" s="6"/>
      <c r="G22" s="6"/>
      <c r="H22" s="6"/>
      <c r="I22" s="6">
        <v>5</v>
      </c>
      <c r="J22" s="6">
        <v>18</v>
      </c>
      <c r="K22" s="6">
        <v>8</v>
      </c>
      <c r="L22" s="6"/>
      <c r="M22" s="6">
        <f t="shared" si="4"/>
        <v>31</v>
      </c>
      <c r="N22" s="6"/>
      <c r="O22" s="6">
        <f t="shared" si="5"/>
        <v>57</v>
      </c>
      <c r="P22" s="6">
        <f t="shared" si="6"/>
        <v>7</v>
      </c>
    </row>
    <row r="23" spans="1:16" ht="10.5">
      <c r="A23" s="7">
        <v>94</v>
      </c>
      <c r="B23" s="8" t="s">
        <v>9</v>
      </c>
      <c r="C23" s="6"/>
      <c r="D23" s="6">
        <v>1</v>
      </c>
      <c r="E23" s="6"/>
      <c r="F23" s="6"/>
      <c r="G23" s="6"/>
      <c r="H23" s="6"/>
      <c r="I23" s="6"/>
      <c r="J23" s="6"/>
      <c r="K23" s="6"/>
      <c r="L23" s="6">
        <v>1</v>
      </c>
      <c r="M23" s="6">
        <f t="shared" si="4"/>
        <v>1</v>
      </c>
      <c r="N23" s="6"/>
      <c r="O23" s="6">
        <f t="shared" si="5"/>
        <v>2</v>
      </c>
      <c r="P23" s="6">
        <f t="shared" si="6"/>
        <v>-2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185</v>
      </c>
      <c r="D25" s="6">
        <f t="shared" si="7"/>
        <v>75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5</v>
      </c>
      <c r="J25" s="6">
        <f t="shared" si="7"/>
        <v>34</v>
      </c>
      <c r="K25" s="6">
        <f t="shared" si="7"/>
        <v>48</v>
      </c>
      <c r="L25" s="6">
        <f t="shared" si="7"/>
        <v>1</v>
      </c>
      <c r="M25" s="6">
        <f t="shared" si="7"/>
        <v>88</v>
      </c>
      <c r="N25" s="6">
        <f t="shared" si="7"/>
        <v>0</v>
      </c>
      <c r="O25" s="6">
        <f t="shared" si="7"/>
        <v>163</v>
      </c>
      <c r="P25" s="6">
        <f t="shared" si="7"/>
        <v>22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30625</v>
      </c>
      <c r="D27" s="11">
        <f t="shared" si="8"/>
        <v>15506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3</v>
      </c>
      <c r="I27" s="11">
        <f t="shared" si="8"/>
        <v>4922</v>
      </c>
      <c r="J27" s="11">
        <f t="shared" si="8"/>
        <v>171</v>
      </c>
      <c r="K27" s="11">
        <f t="shared" si="8"/>
        <v>782</v>
      </c>
      <c r="L27" s="11">
        <f t="shared" si="8"/>
        <v>71</v>
      </c>
      <c r="M27" s="11">
        <f t="shared" si="8"/>
        <v>5949</v>
      </c>
      <c r="N27" s="11">
        <f t="shared" si="8"/>
        <v>1207</v>
      </c>
      <c r="O27" s="11">
        <f t="shared" si="8"/>
        <v>22662</v>
      </c>
      <c r="P27" s="11">
        <f t="shared" si="8"/>
        <v>7963</v>
      </c>
    </row>
    <row r="28" spans="1:16" s="12" customFormat="1" ht="10.5">
      <c r="A28" s="12" t="str">
        <f>+'noviembre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5527</v>
      </c>
      <c r="D8" s="6">
        <v>2011</v>
      </c>
      <c r="E8" s="6"/>
      <c r="F8" s="6"/>
      <c r="G8" s="6"/>
      <c r="H8" s="6"/>
      <c r="I8" s="6">
        <v>789</v>
      </c>
      <c r="J8" s="6">
        <v>21</v>
      </c>
      <c r="K8" s="6"/>
      <c r="L8" s="6">
        <v>8</v>
      </c>
      <c r="M8" s="6">
        <f aca="true" t="shared" si="0" ref="M8:M14">SUM(E8:L8)</f>
        <v>818</v>
      </c>
      <c r="N8" s="6">
        <v>140</v>
      </c>
      <c r="O8" s="6">
        <f aca="true" t="shared" si="1" ref="O8:O14">SUM(N8+M8+D8)</f>
        <v>2969</v>
      </c>
      <c r="P8" s="6">
        <f aca="true" t="shared" si="2" ref="P8:P14">SUM(C8-O8)</f>
        <v>2558</v>
      </c>
    </row>
    <row r="9" spans="1:16" ht="10.5">
      <c r="A9" s="5">
        <v>78</v>
      </c>
      <c r="B9" s="3" t="s">
        <v>47</v>
      </c>
      <c r="C9" s="6">
        <v>7051</v>
      </c>
      <c r="D9" s="6">
        <v>3607</v>
      </c>
      <c r="E9" s="6"/>
      <c r="F9" s="6"/>
      <c r="G9" s="6"/>
      <c r="H9" s="6">
        <v>6</v>
      </c>
      <c r="I9" s="6">
        <v>1605</v>
      </c>
      <c r="J9" s="6">
        <v>19</v>
      </c>
      <c r="K9" s="6"/>
      <c r="L9" s="6">
        <v>12</v>
      </c>
      <c r="M9" s="6">
        <f t="shared" si="0"/>
        <v>1642</v>
      </c>
      <c r="N9" s="6">
        <v>113</v>
      </c>
      <c r="O9" s="6">
        <f t="shared" si="1"/>
        <v>5362</v>
      </c>
      <c r="P9" s="6">
        <f t="shared" si="2"/>
        <v>1689</v>
      </c>
    </row>
    <row r="10" spans="1:16" ht="10.5">
      <c r="A10" s="5">
        <v>80</v>
      </c>
      <c r="B10" s="3" t="s">
        <v>2</v>
      </c>
      <c r="C10" s="6">
        <v>751</v>
      </c>
      <c r="D10" s="6">
        <v>452</v>
      </c>
      <c r="E10" s="6"/>
      <c r="F10" s="6"/>
      <c r="G10" s="6"/>
      <c r="H10" s="6"/>
      <c r="I10" s="6">
        <v>103</v>
      </c>
      <c r="J10" s="6"/>
      <c r="K10" s="6">
        <v>56</v>
      </c>
      <c r="L10" s="6">
        <v>2</v>
      </c>
      <c r="M10" s="6">
        <f t="shared" si="0"/>
        <v>161</v>
      </c>
      <c r="N10" s="6">
        <v>5</v>
      </c>
      <c r="O10" s="6">
        <f t="shared" si="1"/>
        <v>618</v>
      </c>
      <c r="P10" s="6">
        <f t="shared" si="2"/>
        <v>133</v>
      </c>
    </row>
    <row r="11" spans="1:16" ht="10.5">
      <c r="A11" s="7">
        <v>81</v>
      </c>
      <c r="B11" s="8" t="s">
        <v>63</v>
      </c>
      <c r="C11" s="6">
        <v>773</v>
      </c>
      <c r="D11" s="6">
        <v>420</v>
      </c>
      <c r="E11" s="6"/>
      <c r="F11" s="6"/>
      <c r="G11" s="6"/>
      <c r="H11" s="6"/>
      <c r="I11" s="6"/>
      <c r="J11" s="6"/>
      <c r="K11" s="6"/>
      <c r="L11" s="6"/>
      <c r="M11" s="6">
        <f>SUM(E11:L11)</f>
        <v>0</v>
      </c>
      <c r="N11" s="6">
        <v>70</v>
      </c>
      <c r="O11" s="6">
        <f>SUM(N11+M11+D11)</f>
        <v>490</v>
      </c>
      <c r="P11" s="6">
        <f>SUM(C11-O11)</f>
        <v>283</v>
      </c>
    </row>
    <row r="12" spans="1:16" ht="10.5">
      <c r="A12" s="5">
        <v>88</v>
      </c>
      <c r="B12" s="3" t="s">
        <v>3</v>
      </c>
      <c r="C12" s="6">
        <v>3775</v>
      </c>
      <c r="D12" s="6">
        <v>2923</v>
      </c>
      <c r="E12" s="6"/>
      <c r="F12" s="6"/>
      <c r="G12" s="6"/>
      <c r="H12" s="6"/>
      <c r="I12" s="6">
        <v>698</v>
      </c>
      <c r="J12" s="6">
        <v>29</v>
      </c>
      <c r="K12" s="6"/>
      <c r="L12" s="6">
        <v>7</v>
      </c>
      <c r="M12" s="6">
        <f t="shared" si="0"/>
        <v>734</v>
      </c>
      <c r="N12" s="6">
        <v>692</v>
      </c>
      <c r="O12" s="6">
        <f t="shared" si="1"/>
        <v>4349</v>
      </c>
      <c r="P12" s="6">
        <f t="shared" si="2"/>
        <v>-574</v>
      </c>
    </row>
    <row r="13" spans="1:16" ht="10.5">
      <c r="A13" s="5">
        <v>99</v>
      </c>
      <c r="B13" s="3" t="s">
        <v>4</v>
      </c>
      <c r="C13" s="6">
        <v>5229</v>
      </c>
      <c r="D13" s="6">
        <v>2729</v>
      </c>
      <c r="E13" s="6"/>
      <c r="F13" s="6"/>
      <c r="G13" s="6"/>
      <c r="H13" s="6"/>
      <c r="I13" s="6">
        <v>655</v>
      </c>
      <c r="J13" s="6"/>
      <c r="K13" s="6">
        <v>1236</v>
      </c>
      <c r="L13" s="6">
        <v>31</v>
      </c>
      <c r="M13" s="6">
        <f t="shared" si="0"/>
        <v>1922</v>
      </c>
      <c r="N13" s="6">
        <v>42</v>
      </c>
      <c r="O13" s="6">
        <f t="shared" si="1"/>
        <v>4693</v>
      </c>
      <c r="P13" s="6">
        <f t="shared" si="2"/>
        <v>536</v>
      </c>
    </row>
    <row r="14" spans="1:16" ht="10.5">
      <c r="A14" s="5">
        <v>107</v>
      </c>
      <c r="B14" s="3" t="s">
        <v>5</v>
      </c>
      <c r="C14" s="6">
        <v>6354</v>
      </c>
      <c r="D14" s="6">
        <v>3102</v>
      </c>
      <c r="E14" s="6"/>
      <c r="F14" s="6"/>
      <c r="G14" s="6"/>
      <c r="H14" s="6">
        <v>5</v>
      </c>
      <c r="I14" s="6">
        <v>2057</v>
      </c>
      <c r="J14" s="6">
        <v>71</v>
      </c>
      <c r="K14" s="6"/>
      <c r="L14" s="6">
        <v>6</v>
      </c>
      <c r="M14" s="6">
        <f t="shared" si="0"/>
        <v>2139</v>
      </c>
      <c r="N14" s="6">
        <v>29</v>
      </c>
      <c r="O14" s="6">
        <f t="shared" si="1"/>
        <v>5270</v>
      </c>
      <c r="P14" s="6">
        <f t="shared" si="2"/>
        <v>1084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29460</v>
      </c>
      <c r="D16" s="6">
        <f t="shared" si="3"/>
        <v>15244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11</v>
      </c>
      <c r="I16" s="6">
        <f t="shared" si="3"/>
        <v>5907</v>
      </c>
      <c r="J16" s="6">
        <f t="shared" si="3"/>
        <v>140</v>
      </c>
      <c r="K16" s="6">
        <f t="shared" si="3"/>
        <v>1292</v>
      </c>
      <c r="L16" s="6">
        <f t="shared" si="3"/>
        <v>66</v>
      </c>
      <c r="M16" s="6">
        <f t="shared" si="3"/>
        <v>7416</v>
      </c>
      <c r="N16" s="6">
        <f t="shared" si="3"/>
        <v>1091</v>
      </c>
      <c r="O16" s="6">
        <f t="shared" si="3"/>
        <v>23751</v>
      </c>
      <c r="P16" s="6">
        <f t="shared" si="3"/>
        <v>5709</v>
      </c>
    </row>
    <row r="18" spans="1:16" ht="10.5">
      <c r="A18" s="7">
        <v>62</v>
      </c>
      <c r="B18" s="8" t="s">
        <v>6</v>
      </c>
      <c r="C18" s="6">
        <v>1</v>
      </c>
      <c r="D18" s="6">
        <v>7</v>
      </c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8</v>
      </c>
      <c r="P18" s="6">
        <f aca="true" t="shared" si="6" ref="P18:P23">SUM(C18-O18)</f>
        <v>-7</v>
      </c>
    </row>
    <row r="19" spans="1:16" ht="10.5">
      <c r="A19" s="7">
        <v>63</v>
      </c>
      <c r="B19" s="8" t="s">
        <v>46</v>
      </c>
      <c r="C19" s="6">
        <v>18</v>
      </c>
      <c r="D19" s="6">
        <v>15</v>
      </c>
      <c r="E19" s="6"/>
      <c r="F19" s="6"/>
      <c r="G19" s="6"/>
      <c r="H19" s="6"/>
      <c r="I19" s="6">
        <v>16</v>
      </c>
      <c r="J19" s="6">
        <v>11</v>
      </c>
      <c r="K19" s="6">
        <v>22</v>
      </c>
      <c r="L19" s="6"/>
      <c r="M19" s="6">
        <f t="shared" si="4"/>
        <v>49</v>
      </c>
      <c r="N19" s="6"/>
      <c r="O19" s="6">
        <f t="shared" si="5"/>
        <v>64</v>
      </c>
      <c r="P19" s="6">
        <f t="shared" si="6"/>
        <v>-46</v>
      </c>
    </row>
    <row r="20" spans="1:16" ht="10.5">
      <c r="A20" s="7">
        <v>65</v>
      </c>
      <c r="B20" s="8" t="s">
        <v>7</v>
      </c>
      <c r="C20" s="6">
        <v>57</v>
      </c>
      <c r="D20" s="6">
        <v>24</v>
      </c>
      <c r="E20" s="6"/>
      <c r="F20" s="6"/>
      <c r="G20" s="6"/>
      <c r="H20" s="6"/>
      <c r="I20" s="6"/>
      <c r="J20" s="6">
        <v>6</v>
      </c>
      <c r="K20" s="6">
        <v>4</v>
      </c>
      <c r="L20" s="6"/>
      <c r="M20" s="6">
        <f t="shared" si="4"/>
        <v>10</v>
      </c>
      <c r="N20" s="6"/>
      <c r="O20" s="6">
        <f t="shared" si="5"/>
        <v>34</v>
      </c>
      <c r="P20" s="6">
        <f t="shared" si="6"/>
        <v>23</v>
      </c>
    </row>
    <row r="21" spans="1:16" ht="10.5">
      <c r="A21" s="7">
        <v>68</v>
      </c>
      <c r="B21" s="8" t="s">
        <v>8</v>
      </c>
      <c r="C21" s="6">
        <v>17</v>
      </c>
      <c r="D21" s="6">
        <v>16</v>
      </c>
      <c r="E21" s="6"/>
      <c r="F21" s="6"/>
      <c r="G21" s="6"/>
      <c r="H21" s="6"/>
      <c r="I21" s="6"/>
      <c r="J21" s="6">
        <v>1</v>
      </c>
      <c r="K21" s="6">
        <v>2</v>
      </c>
      <c r="L21" s="6"/>
      <c r="M21" s="6">
        <f t="shared" si="4"/>
        <v>3</v>
      </c>
      <c r="N21" s="6"/>
      <c r="O21" s="6">
        <f t="shared" si="5"/>
        <v>19</v>
      </c>
      <c r="P21" s="6">
        <f t="shared" si="6"/>
        <v>-2</v>
      </c>
    </row>
    <row r="22" spans="1:16" ht="10.5">
      <c r="A22" s="7">
        <v>76</v>
      </c>
      <c r="B22" s="8" t="s">
        <v>45</v>
      </c>
      <c r="C22" s="6">
        <v>53</v>
      </c>
      <c r="D22" s="6">
        <v>17</v>
      </c>
      <c r="E22" s="6"/>
      <c r="F22" s="6"/>
      <c r="G22" s="6"/>
      <c r="H22" s="6"/>
      <c r="I22" s="6">
        <v>4</v>
      </c>
      <c r="J22" s="6">
        <v>19</v>
      </c>
      <c r="K22" s="6">
        <v>9</v>
      </c>
      <c r="L22" s="6"/>
      <c r="M22" s="6">
        <f t="shared" si="4"/>
        <v>32</v>
      </c>
      <c r="N22" s="6"/>
      <c r="O22" s="6">
        <f t="shared" si="5"/>
        <v>49</v>
      </c>
      <c r="P22" s="6">
        <f t="shared" si="6"/>
        <v>4</v>
      </c>
    </row>
    <row r="23" spans="1:16" ht="10.5">
      <c r="A23" s="7">
        <v>94</v>
      </c>
      <c r="B23" s="8" t="s">
        <v>9</v>
      </c>
      <c r="C23" s="6">
        <v>2</v>
      </c>
      <c r="D23" s="6">
        <v>13</v>
      </c>
      <c r="E23" s="6"/>
      <c r="F23" s="6"/>
      <c r="G23" s="6"/>
      <c r="H23" s="6"/>
      <c r="I23" s="6"/>
      <c r="J23" s="6"/>
      <c r="K23" s="6">
        <v>404</v>
      </c>
      <c r="L23" s="6"/>
      <c r="M23" s="6">
        <f t="shared" si="4"/>
        <v>404</v>
      </c>
      <c r="N23" s="6"/>
      <c r="O23" s="6">
        <f t="shared" si="5"/>
        <v>417</v>
      </c>
      <c r="P23" s="6">
        <f t="shared" si="6"/>
        <v>-415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148</v>
      </c>
      <c r="D25" s="6">
        <f t="shared" si="7"/>
        <v>92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20</v>
      </c>
      <c r="J25" s="6">
        <f t="shared" si="7"/>
        <v>38</v>
      </c>
      <c r="K25" s="6">
        <f t="shared" si="7"/>
        <v>441</v>
      </c>
      <c r="L25" s="6">
        <f t="shared" si="7"/>
        <v>0</v>
      </c>
      <c r="M25" s="6">
        <f t="shared" si="7"/>
        <v>499</v>
      </c>
      <c r="N25" s="6">
        <f t="shared" si="7"/>
        <v>0</v>
      </c>
      <c r="O25" s="6">
        <f t="shared" si="7"/>
        <v>591</v>
      </c>
      <c r="P25" s="6">
        <f t="shared" si="7"/>
        <v>-443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29608</v>
      </c>
      <c r="D27" s="11">
        <f t="shared" si="8"/>
        <v>15336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11</v>
      </c>
      <c r="I27" s="11">
        <f t="shared" si="8"/>
        <v>5927</v>
      </c>
      <c r="J27" s="11">
        <f t="shared" si="8"/>
        <v>178</v>
      </c>
      <c r="K27" s="11">
        <f t="shared" si="8"/>
        <v>1733</v>
      </c>
      <c r="L27" s="11">
        <f t="shared" si="8"/>
        <v>66</v>
      </c>
      <c r="M27" s="11">
        <f t="shared" si="8"/>
        <v>7915</v>
      </c>
      <c r="N27" s="11">
        <f t="shared" si="8"/>
        <v>1091</v>
      </c>
      <c r="O27" s="11">
        <f t="shared" si="8"/>
        <v>24342</v>
      </c>
      <c r="P27" s="11">
        <f t="shared" si="8"/>
        <v>5266</v>
      </c>
    </row>
    <row r="28" spans="1:16" s="12" customFormat="1" ht="10.5">
      <c r="A28" s="12" t="str">
        <f>+'diciembre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4373</v>
      </c>
      <c r="D8" s="6">
        <v>1761</v>
      </c>
      <c r="E8" s="6"/>
      <c r="F8" s="6"/>
      <c r="G8" s="6"/>
      <c r="H8" s="6"/>
      <c r="I8" s="6">
        <v>817</v>
      </c>
      <c r="J8" s="6">
        <v>29</v>
      </c>
      <c r="K8" s="6"/>
      <c r="L8" s="6">
        <v>1</v>
      </c>
      <c r="M8" s="6">
        <f aca="true" t="shared" si="0" ref="M8:M14">SUM(E8:L8)</f>
        <v>847</v>
      </c>
      <c r="N8" s="6">
        <v>158</v>
      </c>
      <c r="O8" s="6">
        <f aca="true" t="shared" si="1" ref="O8:O14">SUM(N8+M8+D8)</f>
        <v>2766</v>
      </c>
      <c r="P8" s="6">
        <f aca="true" t="shared" si="2" ref="P8:P14">SUM(C8-O8)</f>
        <v>1607</v>
      </c>
    </row>
    <row r="9" spans="1:16" ht="10.5">
      <c r="A9" s="5">
        <v>78</v>
      </c>
      <c r="B9" s="3" t="s">
        <v>47</v>
      </c>
      <c r="C9" s="6">
        <v>4763</v>
      </c>
      <c r="D9" s="6">
        <v>3274</v>
      </c>
      <c r="E9" s="6"/>
      <c r="F9" s="6"/>
      <c r="G9" s="6"/>
      <c r="H9" s="6"/>
      <c r="I9" s="6">
        <v>2111</v>
      </c>
      <c r="J9" s="6">
        <v>14</v>
      </c>
      <c r="K9" s="6"/>
      <c r="L9" s="6">
        <v>12</v>
      </c>
      <c r="M9" s="6">
        <f t="shared" si="0"/>
        <v>2137</v>
      </c>
      <c r="N9" s="6">
        <v>152</v>
      </c>
      <c r="O9" s="6">
        <f t="shared" si="1"/>
        <v>5563</v>
      </c>
      <c r="P9" s="6">
        <f t="shared" si="2"/>
        <v>-800</v>
      </c>
    </row>
    <row r="10" spans="1:16" ht="10.5">
      <c r="A10" s="5">
        <v>80</v>
      </c>
      <c r="B10" s="3" t="s">
        <v>2</v>
      </c>
      <c r="C10" s="6">
        <v>688</v>
      </c>
      <c r="D10" s="6">
        <v>394</v>
      </c>
      <c r="E10" s="6"/>
      <c r="F10" s="6"/>
      <c r="G10" s="6"/>
      <c r="H10" s="6"/>
      <c r="I10" s="6">
        <v>122</v>
      </c>
      <c r="J10" s="6"/>
      <c r="K10" s="6">
        <v>118</v>
      </c>
      <c r="L10" s="6">
        <v>4</v>
      </c>
      <c r="M10" s="6">
        <f t="shared" si="0"/>
        <v>244</v>
      </c>
      <c r="N10" s="6">
        <v>13</v>
      </c>
      <c r="O10" s="6">
        <f t="shared" si="1"/>
        <v>651</v>
      </c>
      <c r="P10" s="6">
        <f t="shared" si="2"/>
        <v>37</v>
      </c>
    </row>
    <row r="11" spans="1:16" ht="10.5">
      <c r="A11" s="7">
        <v>81</v>
      </c>
      <c r="B11" s="8" t="s">
        <v>63</v>
      </c>
      <c r="C11" s="6">
        <v>658</v>
      </c>
      <c r="D11" s="6">
        <v>330</v>
      </c>
      <c r="E11" s="6"/>
      <c r="F11" s="6"/>
      <c r="G11" s="6"/>
      <c r="H11" s="6"/>
      <c r="I11" s="6"/>
      <c r="J11" s="6">
        <v>2</v>
      </c>
      <c r="K11" s="6"/>
      <c r="L11" s="6"/>
      <c r="M11" s="6">
        <f>SUM(E11:L11)</f>
        <v>2</v>
      </c>
      <c r="N11" s="6">
        <v>62</v>
      </c>
      <c r="O11" s="6">
        <f>SUM(N11+M11+D11)</f>
        <v>394</v>
      </c>
      <c r="P11" s="6">
        <f>SUM(C11-O11)</f>
        <v>264</v>
      </c>
    </row>
    <row r="12" spans="1:16" ht="10.5">
      <c r="A12" s="5">
        <v>88</v>
      </c>
      <c r="B12" s="3" t="s">
        <v>3</v>
      </c>
      <c r="C12" s="6">
        <v>2883</v>
      </c>
      <c r="D12" s="6">
        <v>2557</v>
      </c>
      <c r="E12" s="6"/>
      <c r="F12" s="6"/>
      <c r="G12" s="6"/>
      <c r="H12" s="6">
        <v>1</v>
      </c>
      <c r="I12" s="6">
        <v>303</v>
      </c>
      <c r="J12" s="6">
        <v>26</v>
      </c>
      <c r="K12" s="6"/>
      <c r="L12" s="6">
        <v>3</v>
      </c>
      <c r="M12" s="6">
        <f t="shared" si="0"/>
        <v>333</v>
      </c>
      <c r="N12" s="6">
        <v>702</v>
      </c>
      <c r="O12" s="6">
        <f t="shared" si="1"/>
        <v>3592</v>
      </c>
      <c r="P12" s="6">
        <f t="shared" si="2"/>
        <v>-709</v>
      </c>
    </row>
    <row r="13" spans="1:16" ht="10.5">
      <c r="A13" s="5">
        <v>99</v>
      </c>
      <c r="B13" s="3" t="s">
        <v>4</v>
      </c>
      <c r="C13" s="6">
        <v>4209</v>
      </c>
      <c r="D13" s="6">
        <v>2380</v>
      </c>
      <c r="E13" s="6"/>
      <c r="F13" s="6"/>
      <c r="G13" s="6"/>
      <c r="H13" s="6"/>
      <c r="I13" s="6">
        <v>485</v>
      </c>
      <c r="J13" s="6"/>
      <c r="K13" s="6">
        <v>1379</v>
      </c>
      <c r="L13" s="6">
        <v>35</v>
      </c>
      <c r="M13" s="6">
        <f t="shared" si="0"/>
        <v>1899</v>
      </c>
      <c r="N13" s="6">
        <v>50</v>
      </c>
      <c r="O13" s="6">
        <f t="shared" si="1"/>
        <v>4329</v>
      </c>
      <c r="P13" s="6">
        <f t="shared" si="2"/>
        <v>-120</v>
      </c>
    </row>
    <row r="14" spans="1:16" ht="10.5">
      <c r="A14" s="5">
        <v>107</v>
      </c>
      <c r="B14" s="3" t="s">
        <v>5</v>
      </c>
      <c r="C14" s="6">
        <v>5182</v>
      </c>
      <c r="D14" s="6">
        <v>2623</v>
      </c>
      <c r="E14" s="6"/>
      <c r="F14" s="6"/>
      <c r="G14" s="6"/>
      <c r="H14" s="6">
        <v>10</v>
      </c>
      <c r="I14" s="6">
        <v>1359</v>
      </c>
      <c r="J14" s="6">
        <v>53</v>
      </c>
      <c r="K14" s="6"/>
      <c r="L14" s="6">
        <v>9</v>
      </c>
      <c r="M14" s="6">
        <f t="shared" si="0"/>
        <v>1431</v>
      </c>
      <c r="N14" s="6">
        <v>24</v>
      </c>
      <c r="O14" s="6">
        <f t="shared" si="1"/>
        <v>4078</v>
      </c>
      <c r="P14" s="6">
        <f t="shared" si="2"/>
        <v>1104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22756</v>
      </c>
      <c r="D16" s="6">
        <f t="shared" si="3"/>
        <v>13319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11</v>
      </c>
      <c r="I16" s="6">
        <f t="shared" si="3"/>
        <v>5197</v>
      </c>
      <c r="J16" s="6">
        <f t="shared" si="3"/>
        <v>124</v>
      </c>
      <c r="K16" s="6">
        <f t="shared" si="3"/>
        <v>1497</v>
      </c>
      <c r="L16" s="6">
        <f t="shared" si="3"/>
        <v>64</v>
      </c>
      <c r="M16" s="6">
        <f t="shared" si="3"/>
        <v>6893</v>
      </c>
      <c r="N16" s="6">
        <f t="shared" si="3"/>
        <v>1161</v>
      </c>
      <c r="O16" s="6">
        <f t="shared" si="3"/>
        <v>21373</v>
      </c>
      <c r="P16" s="6">
        <f t="shared" si="3"/>
        <v>1383</v>
      </c>
    </row>
    <row r="18" spans="1:16" ht="10.5">
      <c r="A18" s="7">
        <v>62</v>
      </c>
      <c r="B18" s="8" t="s">
        <v>6</v>
      </c>
      <c r="C18" s="6"/>
      <c r="D18" s="6">
        <v>51</v>
      </c>
      <c r="E18" s="6"/>
      <c r="F18" s="6"/>
      <c r="G18" s="6"/>
      <c r="H18" s="6"/>
      <c r="I18" s="6"/>
      <c r="J18" s="6"/>
      <c r="K18" s="6">
        <v>8</v>
      </c>
      <c r="L18" s="6"/>
      <c r="M18" s="6">
        <f aca="true" t="shared" si="4" ref="M18:M23">SUM(E18:L18)</f>
        <v>8</v>
      </c>
      <c r="N18" s="6"/>
      <c r="O18" s="6">
        <f aca="true" t="shared" si="5" ref="O18:O23">SUM(N18+M18+D18)</f>
        <v>59</v>
      </c>
      <c r="P18" s="6">
        <f aca="true" t="shared" si="6" ref="P18:P23">SUM(C18-O18)</f>
        <v>-59</v>
      </c>
    </row>
    <row r="19" spans="1:16" ht="10.5">
      <c r="A19" s="7">
        <v>63</v>
      </c>
      <c r="B19" s="8" t="s">
        <v>46</v>
      </c>
      <c r="C19" s="6">
        <v>19</v>
      </c>
      <c r="D19" s="6">
        <v>22</v>
      </c>
      <c r="E19" s="6"/>
      <c r="F19" s="6"/>
      <c r="G19" s="6"/>
      <c r="H19" s="6"/>
      <c r="I19" s="6">
        <v>1</v>
      </c>
      <c r="J19" s="6">
        <v>8</v>
      </c>
      <c r="K19" s="6">
        <v>10</v>
      </c>
      <c r="L19" s="6"/>
      <c r="M19" s="6">
        <f t="shared" si="4"/>
        <v>19</v>
      </c>
      <c r="N19" s="6"/>
      <c r="O19" s="6">
        <f t="shared" si="5"/>
        <v>41</v>
      </c>
      <c r="P19" s="6">
        <f t="shared" si="6"/>
        <v>-22</v>
      </c>
    </row>
    <row r="20" spans="1:16" ht="10.5">
      <c r="A20" s="7">
        <v>65</v>
      </c>
      <c r="B20" s="8" t="s">
        <v>7</v>
      </c>
      <c r="C20" s="6">
        <v>41</v>
      </c>
      <c r="D20" s="6">
        <v>33</v>
      </c>
      <c r="E20" s="6"/>
      <c r="F20" s="6"/>
      <c r="G20" s="6"/>
      <c r="H20" s="6"/>
      <c r="I20" s="6"/>
      <c r="J20" s="6">
        <v>9</v>
      </c>
      <c r="K20" s="6">
        <v>20</v>
      </c>
      <c r="L20" s="6"/>
      <c r="M20" s="6">
        <f t="shared" si="4"/>
        <v>29</v>
      </c>
      <c r="N20" s="6"/>
      <c r="O20" s="6">
        <f t="shared" si="5"/>
        <v>62</v>
      </c>
      <c r="P20" s="6">
        <f t="shared" si="6"/>
        <v>-21</v>
      </c>
    </row>
    <row r="21" spans="1:16" ht="10.5">
      <c r="A21" s="7">
        <v>68</v>
      </c>
      <c r="B21" s="8" t="s">
        <v>8</v>
      </c>
      <c r="C21" s="6">
        <v>9</v>
      </c>
      <c r="D21" s="6">
        <v>5</v>
      </c>
      <c r="E21" s="6"/>
      <c r="F21" s="6"/>
      <c r="G21" s="6"/>
      <c r="H21" s="6"/>
      <c r="I21" s="6"/>
      <c r="J21" s="6">
        <v>1</v>
      </c>
      <c r="K21" s="6">
        <v>2</v>
      </c>
      <c r="L21" s="6"/>
      <c r="M21" s="6">
        <f t="shared" si="4"/>
        <v>3</v>
      </c>
      <c r="N21" s="6"/>
      <c r="O21" s="6">
        <f t="shared" si="5"/>
        <v>8</v>
      </c>
      <c r="P21" s="6">
        <f t="shared" si="6"/>
        <v>1</v>
      </c>
    </row>
    <row r="22" spans="1:16" ht="10.5">
      <c r="A22" s="7">
        <v>76</v>
      </c>
      <c r="B22" s="8" t="s">
        <v>45</v>
      </c>
      <c r="C22" s="6">
        <v>37</v>
      </c>
      <c r="D22" s="6">
        <v>14</v>
      </c>
      <c r="E22" s="6"/>
      <c r="F22" s="6"/>
      <c r="G22" s="6"/>
      <c r="H22" s="6"/>
      <c r="I22" s="6"/>
      <c r="J22" s="6">
        <v>12</v>
      </c>
      <c r="K22" s="6">
        <v>5</v>
      </c>
      <c r="L22" s="6"/>
      <c r="M22" s="6">
        <f t="shared" si="4"/>
        <v>17</v>
      </c>
      <c r="N22" s="6"/>
      <c r="O22" s="6">
        <f t="shared" si="5"/>
        <v>31</v>
      </c>
      <c r="P22" s="6">
        <f t="shared" si="6"/>
        <v>6</v>
      </c>
    </row>
    <row r="23" spans="1:16" ht="10.5">
      <c r="A23" s="7">
        <v>94</v>
      </c>
      <c r="B23" s="8" t="s">
        <v>9</v>
      </c>
      <c r="C23" s="6">
        <v>19</v>
      </c>
      <c r="D23" s="6"/>
      <c r="E23" s="6"/>
      <c r="F23" s="6"/>
      <c r="G23" s="6"/>
      <c r="H23" s="6"/>
      <c r="I23" s="6"/>
      <c r="J23" s="6"/>
      <c r="K23" s="6"/>
      <c r="L23" s="6">
        <v>113</v>
      </c>
      <c r="M23" s="6">
        <f t="shared" si="4"/>
        <v>113</v>
      </c>
      <c r="N23" s="6"/>
      <c r="O23" s="6">
        <f t="shared" si="5"/>
        <v>113</v>
      </c>
      <c r="P23" s="6">
        <f t="shared" si="6"/>
        <v>-94</v>
      </c>
    </row>
    <row r="24" spans="1:16" ht="10.5">
      <c r="A24" s="7"/>
      <c r="B24" s="8"/>
      <c r="C24" s="6">
        <v>43</v>
      </c>
      <c r="D24" s="6">
        <v>27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125</v>
      </c>
      <c r="D25" s="6">
        <f t="shared" si="7"/>
        <v>125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</v>
      </c>
      <c r="J25" s="6">
        <f t="shared" si="7"/>
        <v>30</v>
      </c>
      <c r="K25" s="6">
        <f t="shared" si="7"/>
        <v>45</v>
      </c>
      <c r="L25" s="6">
        <f t="shared" si="7"/>
        <v>113</v>
      </c>
      <c r="M25" s="6">
        <f t="shared" si="7"/>
        <v>189</v>
      </c>
      <c r="N25" s="6">
        <f t="shared" si="7"/>
        <v>0</v>
      </c>
      <c r="O25" s="6">
        <f t="shared" si="7"/>
        <v>314</v>
      </c>
      <c r="P25" s="6">
        <f t="shared" si="7"/>
        <v>-189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22881</v>
      </c>
      <c r="D27" s="11">
        <f t="shared" si="8"/>
        <v>13444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11</v>
      </c>
      <c r="I27" s="11">
        <f t="shared" si="8"/>
        <v>5198</v>
      </c>
      <c r="J27" s="11">
        <f t="shared" si="8"/>
        <v>154</v>
      </c>
      <c r="K27" s="11">
        <f t="shared" si="8"/>
        <v>1542</v>
      </c>
      <c r="L27" s="11">
        <f t="shared" si="8"/>
        <v>177</v>
      </c>
      <c r="M27" s="11">
        <f t="shared" si="8"/>
        <v>7082</v>
      </c>
      <c r="N27" s="11">
        <f t="shared" si="8"/>
        <v>1161</v>
      </c>
      <c r="O27" s="11">
        <f t="shared" si="8"/>
        <v>21687</v>
      </c>
      <c r="P27" s="11">
        <f t="shared" si="8"/>
        <v>1194</v>
      </c>
    </row>
    <row r="28" spans="1:16" s="12" customFormat="1" ht="10.5">
      <c r="A28" s="12" t="s">
        <v>44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3934</v>
      </c>
      <c r="D8" s="6">
        <v>1967</v>
      </c>
      <c r="E8" s="6"/>
      <c r="F8" s="6"/>
      <c r="G8" s="6"/>
      <c r="H8" s="6"/>
      <c r="I8" s="6">
        <v>814</v>
      </c>
      <c r="J8" s="6">
        <v>28</v>
      </c>
      <c r="K8" s="6"/>
      <c r="L8" s="6">
        <v>8</v>
      </c>
      <c r="M8" s="6">
        <f aca="true" t="shared" si="0" ref="M8:M14">SUM(E8:L8)</f>
        <v>850</v>
      </c>
      <c r="N8" s="6">
        <v>175</v>
      </c>
      <c r="O8" s="6">
        <f aca="true" t="shared" si="1" ref="O8:O14">SUM(N8+M8+D8)</f>
        <v>2992</v>
      </c>
      <c r="P8" s="6">
        <f aca="true" t="shared" si="2" ref="P8:P14">SUM(C8-O8)</f>
        <v>942</v>
      </c>
    </row>
    <row r="9" spans="1:16" ht="10.5">
      <c r="A9" s="5">
        <v>78</v>
      </c>
      <c r="B9" s="3" t="s">
        <v>47</v>
      </c>
      <c r="C9" s="6">
        <v>7394</v>
      </c>
      <c r="D9" s="6">
        <v>3098</v>
      </c>
      <c r="E9" s="6"/>
      <c r="F9" s="6"/>
      <c r="G9" s="6"/>
      <c r="H9" s="6">
        <v>2</v>
      </c>
      <c r="I9" s="6">
        <v>886</v>
      </c>
      <c r="J9" s="6">
        <v>8</v>
      </c>
      <c r="K9" s="6"/>
      <c r="L9" s="6">
        <v>3</v>
      </c>
      <c r="M9" s="6">
        <f t="shared" si="0"/>
        <v>899</v>
      </c>
      <c r="N9" s="6">
        <v>125</v>
      </c>
      <c r="O9" s="6">
        <f t="shared" si="1"/>
        <v>4122</v>
      </c>
      <c r="P9" s="6">
        <f t="shared" si="2"/>
        <v>3272</v>
      </c>
    </row>
    <row r="10" spans="1:16" ht="10.5">
      <c r="A10" s="5">
        <v>80</v>
      </c>
      <c r="B10" s="3" t="s">
        <v>2</v>
      </c>
      <c r="C10" s="6">
        <v>665</v>
      </c>
      <c r="D10" s="6">
        <v>521</v>
      </c>
      <c r="E10" s="6"/>
      <c r="F10" s="6"/>
      <c r="G10" s="6"/>
      <c r="H10" s="6"/>
      <c r="I10" s="6">
        <v>152</v>
      </c>
      <c r="J10" s="6"/>
      <c r="K10" s="6">
        <v>2</v>
      </c>
      <c r="L10" s="6">
        <v>9</v>
      </c>
      <c r="M10" s="6">
        <f t="shared" si="0"/>
        <v>163</v>
      </c>
      <c r="N10" s="6">
        <v>1</v>
      </c>
      <c r="O10" s="6">
        <f t="shared" si="1"/>
        <v>685</v>
      </c>
      <c r="P10" s="6">
        <f t="shared" si="2"/>
        <v>-20</v>
      </c>
    </row>
    <row r="11" spans="1:16" ht="10.5">
      <c r="A11" s="7">
        <v>81</v>
      </c>
      <c r="B11" s="8" t="s">
        <v>63</v>
      </c>
      <c r="C11" s="6">
        <v>619</v>
      </c>
      <c r="D11" s="6">
        <v>291</v>
      </c>
      <c r="E11" s="6"/>
      <c r="F11" s="6"/>
      <c r="G11" s="6"/>
      <c r="H11" s="6"/>
      <c r="I11" s="6"/>
      <c r="J11" s="6">
        <v>3</v>
      </c>
      <c r="K11" s="6"/>
      <c r="L11" s="6"/>
      <c r="M11" s="6">
        <f>SUM(E11:L11)</f>
        <v>3</v>
      </c>
      <c r="N11" s="6">
        <v>41</v>
      </c>
      <c r="O11" s="6">
        <f>SUM(N11+M11+D11)</f>
        <v>335</v>
      </c>
      <c r="P11" s="6">
        <f>SUM(C11-O11)</f>
        <v>284</v>
      </c>
    </row>
    <row r="12" spans="1:16" ht="10.5">
      <c r="A12" s="5">
        <v>88</v>
      </c>
      <c r="B12" s="3" t="s">
        <v>3</v>
      </c>
      <c r="C12" s="6">
        <v>4724</v>
      </c>
      <c r="D12" s="6">
        <v>1934</v>
      </c>
      <c r="E12" s="6"/>
      <c r="F12" s="6"/>
      <c r="G12" s="6"/>
      <c r="H12" s="6"/>
      <c r="I12" s="6">
        <v>402</v>
      </c>
      <c r="J12" s="6">
        <v>19</v>
      </c>
      <c r="K12" s="6"/>
      <c r="L12" s="6">
        <v>4</v>
      </c>
      <c r="M12" s="6">
        <f t="shared" si="0"/>
        <v>425</v>
      </c>
      <c r="N12" s="6">
        <v>710</v>
      </c>
      <c r="O12" s="6">
        <f t="shared" si="1"/>
        <v>3069</v>
      </c>
      <c r="P12" s="6">
        <f t="shared" si="2"/>
        <v>1655</v>
      </c>
    </row>
    <row r="13" spans="1:16" ht="10.5">
      <c r="A13" s="5">
        <v>99</v>
      </c>
      <c r="B13" s="3" t="s">
        <v>4</v>
      </c>
      <c r="C13" s="6">
        <v>4864</v>
      </c>
      <c r="D13" s="6">
        <v>2788</v>
      </c>
      <c r="E13" s="6"/>
      <c r="F13" s="6"/>
      <c r="G13" s="6"/>
      <c r="H13" s="6"/>
      <c r="I13" s="6">
        <v>408</v>
      </c>
      <c r="J13" s="6"/>
      <c r="K13" s="6">
        <v>789</v>
      </c>
      <c r="L13" s="6">
        <v>60</v>
      </c>
      <c r="M13" s="6">
        <f t="shared" si="0"/>
        <v>1257</v>
      </c>
      <c r="N13" s="6">
        <v>34</v>
      </c>
      <c r="O13" s="6">
        <f t="shared" si="1"/>
        <v>4079</v>
      </c>
      <c r="P13" s="6">
        <f t="shared" si="2"/>
        <v>785</v>
      </c>
    </row>
    <row r="14" spans="1:16" ht="10.5">
      <c r="A14" s="5">
        <v>107</v>
      </c>
      <c r="B14" s="3" t="s">
        <v>5</v>
      </c>
      <c r="C14" s="6">
        <v>4818</v>
      </c>
      <c r="D14" s="6">
        <v>3143</v>
      </c>
      <c r="E14" s="6"/>
      <c r="F14" s="6"/>
      <c r="G14" s="6"/>
      <c r="H14" s="6">
        <v>5</v>
      </c>
      <c r="I14" s="6">
        <v>1001</v>
      </c>
      <c r="J14" s="6">
        <v>55</v>
      </c>
      <c r="K14" s="6"/>
      <c r="L14" s="6">
        <v>3</v>
      </c>
      <c r="M14" s="6">
        <f t="shared" si="0"/>
        <v>1064</v>
      </c>
      <c r="N14" s="6">
        <v>21</v>
      </c>
      <c r="O14" s="6">
        <f t="shared" si="1"/>
        <v>4228</v>
      </c>
      <c r="P14" s="6">
        <f t="shared" si="2"/>
        <v>590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27018</v>
      </c>
      <c r="D16" s="6">
        <f t="shared" si="3"/>
        <v>13742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7</v>
      </c>
      <c r="I16" s="6">
        <f t="shared" si="3"/>
        <v>3663</v>
      </c>
      <c r="J16" s="6">
        <f t="shared" si="3"/>
        <v>113</v>
      </c>
      <c r="K16" s="6">
        <f t="shared" si="3"/>
        <v>791</v>
      </c>
      <c r="L16" s="6">
        <f t="shared" si="3"/>
        <v>87</v>
      </c>
      <c r="M16" s="6">
        <f t="shared" si="3"/>
        <v>4661</v>
      </c>
      <c r="N16" s="6">
        <f t="shared" si="3"/>
        <v>1107</v>
      </c>
      <c r="O16" s="6">
        <f t="shared" si="3"/>
        <v>19510</v>
      </c>
      <c r="P16" s="6">
        <f t="shared" si="3"/>
        <v>7508</v>
      </c>
    </row>
    <row r="18" spans="1:16" ht="10.5">
      <c r="A18" s="7">
        <v>62</v>
      </c>
      <c r="B18" s="8" t="s">
        <v>6</v>
      </c>
      <c r="C18" s="6">
        <v>1</v>
      </c>
      <c r="D18" s="6">
        <v>1</v>
      </c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2</v>
      </c>
      <c r="P18" s="6">
        <f aca="true" t="shared" si="6" ref="P18:P23">SUM(C18-O18)</f>
        <v>-1</v>
      </c>
    </row>
    <row r="19" spans="1:16" ht="10.5">
      <c r="A19" s="7">
        <v>63</v>
      </c>
      <c r="B19" s="8" t="s">
        <v>46</v>
      </c>
      <c r="C19" s="6">
        <v>27</v>
      </c>
      <c r="D19" s="6">
        <v>24</v>
      </c>
      <c r="E19" s="6"/>
      <c r="F19" s="6"/>
      <c r="G19" s="6"/>
      <c r="H19" s="6"/>
      <c r="I19" s="6"/>
      <c r="J19" s="6">
        <v>5</v>
      </c>
      <c r="K19" s="6"/>
      <c r="L19" s="6"/>
      <c r="M19" s="6">
        <f t="shared" si="4"/>
        <v>5</v>
      </c>
      <c r="N19" s="6"/>
      <c r="O19" s="6">
        <f t="shared" si="5"/>
        <v>29</v>
      </c>
      <c r="P19" s="6">
        <f t="shared" si="6"/>
        <v>-2</v>
      </c>
    </row>
    <row r="20" spans="1:16" ht="10.5">
      <c r="A20" s="7">
        <v>65</v>
      </c>
      <c r="B20" s="8" t="s">
        <v>7</v>
      </c>
      <c r="C20" s="6">
        <v>43</v>
      </c>
      <c r="D20" s="6">
        <v>27</v>
      </c>
      <c r="E20" s="6"/>
      <c r="F20" s="6"/>
      <c r="G20" s="6"/>
      <c r="H20" s="6"/>
      <c r="I20" s="6"/>
      <c r="J20" s="6">
        <v>2</v>
      </c>
      <c r="K20" s="6">
        <v>18</v>
      </c>
      <c r="L20" s="6"/>
      <c r="M20" s="6">
        <f t="shared" si="4"/>
        <v>20</v>
      </c>
      <c r="N20" s="6"/>
      <c r="O20" s="6">
        <f t="shared" si="5"/>
        <v>47</v>
      </c>
      <c r="P20" s="6">
        <f t="shared" si="6"/>
        <v>-4</v>
      </c>
    </row>
    <row r="21" spans="1:16" ht="10.5">
      <c r="A21" s="7">
        <v>68</v>
      </c>
      <c r="B21" s="8" t="s">
        <v>8</v>
      </c>
      <c r="C21" s="6">
        <v>16</v>
      </c>
      <c r="D21" s="6">
        <v>4</v>
      </c>
      <c r="E21" s="6"/>
      <c r="F21" s="6"/>
      <c r="G21" s="6"/>
      <c r="H21" s="6"/>
      <c r="I21" s="6"/>
      <c r="J21" s="6"/>
      <c r="K21" s="6">
        <v>1</v>
      </c>
      <c r="L21" s="6"/>
      <c r="M21" s="6">
        <f t="shared" si="4"/>
        <v>1</v>
      </c>
      <c r="N21" s="6"/>
      <c r="O21" s="6">
        <f t="shared" si="5"/>
        <v>5</v>
      </c>
      <c r="P21" s="6">
        <f t="shared" si="6"/>
        <v>11</v>
      </c>
    </row>
    <row r="22" spans="1:16" ht="10.5">
      <c r="A22" s="7">
        <v>76</v>
      </c>
      <c r="B22" s="8" t="s">
        <v>45</v>
      </c>
      <c r="C22" s="6">
        <v>34</v>
      </c>
      <c r="D22" s="6">
        <v>16</v>
      </c>
      <c r="E22" s="6"/>
      <c r="F22" s="6"/>
      <c r="G22" s="6"/>
      <c r="H22" s="6"/>
      <c r="I22" s="6">
        <v>3</v>
      </c>
      <c r="J22" s="6">
        <v>12</v>
      </c>
      <c r="K22" s="6">
        <v>6</v>
      </c>
      <c r="L22" s="6"/>
      <c r="M22" s="6">
        <f t="shared" si="4"/>
        <v>21</v>
      </c>
      <c r="N22" s="6"/>
      <c r="O22" s="6">
        <f t="shared" si="5"/>
        <v>37</v>
      </c>
      <c r="P22" s="6">
        <f t="shared" si="6"/>
        <v>-3</v>
      </c>
    </row>
    <row r="23" spans="1:16" ht="10.5">
      <c r="A23" s="7">
        <v>94</v>
      </c>
      <c r="B23" s="8" t="s">
        <v>9</v>
      </c>
      <c r="C23" s="6">
        <v>3</v>
      </c>
      <c r="D23" s="6">
        <v>1</v>
      </c>
      <c r="E23" s="6"/>
      <c r="F23" s="6"/>
      <c r="G23" s="6"/>
      <c r="H23" s="6"/>
      <c r="I23" s="6"/>
      <c r="J23" s="6"/>
      <c r="K23" s="6">
        <v>4</v>
      </c>
      <c r="L23" s="6"/>
      <c r="M23" s="6">
        <f t="shared" si="4"/>
        <v>4</v>
      </c>
      <c r="N23" s="6"/>
      <c r="O23" s="6">
        <f t="shared" si="5"/>
        <v>5</v>
      </c>
      <c r="P23" s="6">
        <f t="shared" si="6"/>
        <v>-2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124</v>
      </c>
      <c r="D25" s="6">
        <f t="shared" si="7"/>
        <v>73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3</v>
      </c>
      <c r="J25" s="6">
        <f t="shared" si="7"/>
        <v>20</v>
      </c>
      <c r="K25" s="6">
        <f t="shared" si="7"/>
        <v>29</v>
      </c>
      <c r="L25" s="6">
        <f t="shared" si="7"/>
        <v>0</v>
      </c>
      <c r="M25" s="6">
        <f t="shared" si="7"/>
        <v>52</v>
      </c>
      <c r="N25" s="6">
        <f t="shared" si="7"/>
        <v>0</v>
      </c>
      <c r="O25" s="6">
        <f t="shared" si="7"/>
        <v>125</v>
      </c>
      <c r="P25" s="6">
        <f t="shared" si="7"/>
        <v>-1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27142</v>
      </c>
      <c r="D27" s="11">
        <f t="shared" si="8"/>
        <v>13815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7</v>
      </c>
      <c r="I27" s="11">
        <f t="shared" si="8"/>
        <v>3666</v>
      </c>
      <c r="J27" s="11">
        <f t="shared" si="8"/>
        <v>133</v>
      </c>
      <c r="K27" s="11">
        <f t="shared" si="8"/>
        <v>820</v>
      </c>
      <c r="L27" s="11">
        <f t="shared" si="8"/>
        <v>87</v>
      </c>
      <c r="M27" s="11">
        <f t="shared" si="8"/>
        <v>4713</v>
      </c>
      <c r="N27" s="11">
        <f t="shared" si="8"/>
        <v>1107</v>
      </c>
      <c r="O27" s="11">
        <f t="shared" si="8"/>
        <v>19635</v>
      </c>
      <c r="P27" s="11">
        <f t="shared" si="8"/>
        <v>7507</v>
      </c>
    </row>
    <row r="28" spans="1:16" s="12" customFormat="1" ht="10.5">
      <c r="A28" s="12" t="str">
        <f>+'febrero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16">
        <v>3413</v>
      </c>
      <c r="D8" s="16">
        <v>1880</v>
      </c>
      <c r="E8" s="16"/>
      <c r="F8" s="16"/>
      <c r="G8" s="16"/>
      <c r="H8" s="16">
        <v>2</v>
      </c>
      <c r="I8" s="16">
        <v>808</v>
      </c>
      <c r="J8" s="16">
        <v>22</v>
      </c>
      <c r="K8" s="16"/>
      <c r="L8" s="16">
        <v>6</v>
      </c>
      <c r="M8" s="6">
        <f aca="true" t="shared" si="0" ref="M8:M14">SUM(E8:L8)</f>
        <v>838</v>
      </c>
      <c r="N8" s="16">
        <v>106</v>
      </c>
      <c r="O8" s="6">
        <f aca="true" t="shared" si="1" ref="O8:O14">SUM(N8+M8+D8)</f>
        <v>2824</v>
      </c>
      <c r="P8" s="6">
        <f aca="true" t="shared" si="2" ref="P8:P14">SUM(C8-O8)</f>
        <v>589</v>
      </c>
    </row>
    <row r="9" spans="1:16" ht="10.5">
      <c r="A9" s="5">
        <v>78</v>
      </c>
      <c r="B9" s="3" t="s">
        <v>47</v>
      </c>
      <c r="C9" s="16">
        <v>6056</v>
      </c>
      <c r="D9" s="16">
        <v>2691</v>
      </c>
      <c r="E9" s="16"/>
      <c r="F9" s="16"/>
      <c r="G9" s="16"/>
      <c r="H9" s="16"/>
      <c r="I9" s="16">
        <v>762</v>
      </c>
      <c r="J9" s="16">
        <v>14</v>
      </c>
      <c r="K9" s="16"/>
      <c r="L9" s="16">
        <v>6</v>
      </c>
      <c r="M9" s="6">
        <f t="shared" si="0"/>
        <v>782</v>
      </c>
      <c r="N9" s="16">
        <v>106</v>
      </c>
      <c r="O9" s="6">
        <f t="shared" si="1"/>
        <v>3579</v>
      </c>
      <c r="P9" s="6">
        <f t="shared" si="2"/>
        <v>2477</v>
      </c>
    </row>
    <row r="10" spans="1:16" ht="10.5">
      <c r="A10" s="5">
        <v>80</v>
      </c>
      <c r="B10" s="3" t="s">
        <v>2</v>
      </c>
      <c r="C10" s="16">
        <v>618</v>
      </c>
      <c r="D10" s="16">
        <v>438</v>
      </c>
      <c r="E10" s="16"/>
      <c r="F10" s="16"/>
      <c r="G10" s="16"/>
      <c r="H10" s="16"/>
      <c r="I10" s="16">
        <v>86</v>
      </c>
      <c r="J10" s="16"/>
      <c r="K10" s="16">
        <v>48</v>
      </c>
      <c r="L10" s="16"/>
      <c r="M10" s="6">
        <f t="shared" si="0"/>
        <v>134</v>
      </c>
      <c r="N10" s="16">
        <v>3</v>
      </c>
      <c r="O10" s="6">
        <f t="shared" si="1"/>
        <v>575</v>
      </c>
      <c r="P10" s="6">
        <f t="shared" si="2"/>
        <v>43</v>
      </c>
    </row>
    <row r="11" spans="1:16" ht="10.5">
      <c r="A11" s="7">
        <v>81</v>
      </c>
      <c r="B11" s="8" t="s">
        <v>63</v>
      </c>
      <c r="C11" s="16">
        <v>532</v>
      </c>
      <c r="D11" s="16">
        <v>298</v>
      </c>
      <c r="E11" s="16"/>
      <c r="F11" s="16"/>
      <c r="G11" s="16"/>
      <c r="H11" s="16"/>
      <c r="I11" s="16"/>
      <c r="J11" s="16">
        <v>1</v>
      </c>
      <c r="K11" s="16"/>
      <c r="L11" s="16"/>
      <c r="M11" s="6">
        <f>SUM(E11:L11)</f>
        <v>1</v>
      </c>
      <c r="N11" s="16">
        <v>35</v>
      </c>
      <c r="O11" s="6">
        <f>SUM(N11+M11+D11)</f>
        <v>334</v>
      </c>
      <c r="P11" s="6">
        <f>SUM(C11-O11)</f>
        <v>198</v>
      </c>
    </row>
    <row r="12" spans="1:16" ht="10.5">
      <c r="A12" s="5">
        <v>88</v>
      </c>
      <c r="B12" s="3" t="s">
        <v>3</v>
      </c>
      <c r="C12" s="16">
        <v>4070</v>
      </c>
      <c r="D12" s="16">
        <v>1886</v>
      </c>
      <c r="E12" s="16"/>
      <c r="F12" s="16"/>
      <c r="G12" s="16"/>
      <c r="H12" s="16"/>
      <c r="I12" s="16">
        <v>367</v>
      </c>
      <c r="J12" s="16">
        <v>20</v>
      </c>
      <c r="K12" s="16"/>
      <c r="L12" s="16">
        <v>7</v>
      </c>
      <c r="M12" s="6">
        <f t="shared" si="0"/>
        <v>394</v>
      </c>
      <c r="N12" s="16">
        <v>702</v>
      </c>
      <c r="O12" s="6">
        <f t="shared" si="1"/>
        <v>2982</v>
      </c>
      <c r="P12" s="6">
        <f t="shared" si="2"/>
        <v>1088</v>
      </c>
    </row>
    <row r="13" spans="1:16" ht="10.5">
      <c r="A13" s="5">
        <v>99</v>
      </c>
      <c r="B13" s="3" t="s">
        <v>4</v>
      </c>
      <c r="C13" s="16">
        <v>4278</v>
      </c>
      <c r="D13" s="16">
        <v>2372</v>
      </c>
      <c r="E13" s="16"/>
      <c r="F13" s="16"/>
      <c r="G13" s="16"/>
      <c r="H13" s="16"/>
      <c r="I13" s="16">
        <v>374</v>
      </c>
      <c r="J13" s="16"/>
      <c r="K13" s="16">
        <v>637</v>
      </c>
      <c r="L13" s="16">
        <v>10</v>
      </c>
      <c r="M13" s="6">
        <f t="shared" si="0"/>
        <v>1021</v>
      </c>
      <c r="N13" s="16">
        <v>22</v>
      </c>
      <c r="O13" s="6">
        <f t="shared" si="1"/>
        <v>3415</v>
      </c>
      <c r="P13" s="6">
        <f t="shared" si="2"/>
        <v>863</v>
      </c>
    </row>
    <row r="14" spans="1:16" ht="10.5">
      <c r="A14" s="5">
        <v>107</v>
      </c>
      <c r="B14" s="3" t="s">
        <v>5</v>
      </c>
      <c r="C14" s="16">
        <v>4174</v>
      </c>
      <c r="D14" s="16">
        <v>2903</v>
      </c>
      <c r="E14" s="16"/>
      <c r="F14" s="16"/>
      <c r="G14" s="16"/>
      <c r="H14" s="16">
        <v>2</v>
      </c>
      <c r="I14" s="16">
        <v>1098</v>
      </c>
      <c r="J14" s="16">
        <v>44</v>
      </c>
      <c r="K14" s="16"/>
      <c r="L14" s="16">
        <v>1</v>
      </c>
      <c r="M14" s="6">
        <f t="shared" si="0"/>
        <v>1145</v>
      </c>
      <c r="N14" s="16">
        <v>20</v>
      </c>
      <c r="O14" s="6">
        <f t="shared" si="1"/>
        <v>4068</v>
      </c>
      <c r="P14" s="6">
        <f t="shared" si="2"/>
        <v>106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23141</v>
      </c>
      <c r="D16" s="6">
        <f t="shared" si="3"/>
        <v>12468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4</v>
      </c>
      <c r="I16" s="6">
        <f t="shared" si="3"/>
        <v>3495</v>
      </c>
      <c r="J16" s="6">
        <f t="shared" si="3"/>
        <v>101</v>
      </c>
      <c r="K16" s="6">
        <f t="shared" si="3"/>
        <v>685</v>
      </c>
      <c r="L16" s="6">
        <f t="shared" si="3"/>
        <v>30</v>
      </c>
      <c r="M16" s="6">
        <f t="shared" si="3"/>
        <v>4315</v>
      </c>
      <c r="N16" s="6">
        <f t="shared" si="3"/>
        <v>994</v>
      </c>
      <c r="O16" s="6">
        <f t="shared" si="3"/>
        <v>17777</v>
      </c>
      <c r="P16" s="6">
        <f t="shared" si="3"/>
        <v>5364</v>
      </c>
    </row>
    <row r="18" spans="1:16" ht="10.5">
      <c r="A18" s="7">
        <v>62</v>
      </c>
      <c r="B18" s="8" t="s">
        <v>6</v>
      </c>
      <c r="C18" s="6"/>
      <c r="D18" s="6">
        <v>1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1</v>
      </c>
      <c r="P18" s="6">
        <f aca="true" t="shared" si="6" ref="P18:P23">SUM(C18-O18)</f>
        <v>-1</v>
      </c>
    </row>
    <row r="19" spans="1:16" ht="10.5">
      <c r="A19" s="7">
        <v>63</v>
      </c>
      <c r="B19" s="8" t="s">
        <v>46</v>
      </c>
      <c r="C19" s="6">
        <v>20</v>
      </c>
      <c r="D19" s="6">
        <v>22</v>
      </c>
      <c r="E19" s="6"/>
      <c r="F19" s="6"/>
      <c r="G19" s="6"/>
      <c r="H19" s="6"/>
      <c r="I19" s="6">
        <v>6</v>
      </c>
      <c r="J19" s="6">
        <v>7</v>
      </c>
      <c r="K19" s="6">
        <v>4</v>
      </c>
      <c r="L19" s="6"/>
      <c r="M19" s="6">
        <f t="shared" si="4"/>
        <v>17</v>
      </c>
      <c r="N19" s="6"/>
      <c r="O19" s="6">
        <f t="shared" si="5"/>
        <v>39</v>
      </c>
      <c r="P19" s="6">
        <f t="shared" si="6"/>
        <v>-19</v>
      </c>
    </row>
    <row r="20" spans="1:16" ht="10.5">
      <c r="A20" s="7">
        <v>65</v>
      </c>
      <c r="B20" s="8" t="s">
        <v>7</v>
      </c>
      <c r="C20" s="6">
        <v>27</v>
      </c>
      <c r="D20" s="6">
        <v>16</v>
      </c>
      <c r="E20" s="6"/>
      <c r="F20" s="6"/>
      <c r="G20" s="6"/>
      <c r="H20" s="6"/>
      <c r="I20" s="6"/>
      <c r="J20" s="6">
        <v>3</v>
      </c>
      <c r="K20" s="6">
        <v>6</v>
      </c>
      <c r="L20" s="6"/>
      <c r="M20" s="6">
        <f t="shared" si="4"/>
        <v>9</v>
      </c>
      <c r="N20" s="6"/>
      <c r="O20" s="6">
        <f t="shared" si="5"/>
        <v>25</v>
      </c>
      <c r="P20" s="6">
        <f t="shared" si="6"/>
        <v>2</v>
      </c>
    </row>
    <row r="21" spans="1:16" ht="10.5">
      <c r="A21" s="7">
        <v>68</v>
      </c>
      <c r="B21" s="8" t="s">
        <v>8</v>
      </c>
      <c r="C21" s="6">
        <v>11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1</v>
      </c>
      <c r="P21" s="6">
        <f t="shared" si="6"/>
        <v>10</v>
      </c>
    </row>
    <row r="22" spans="1:16" ht="10.5">
      <c r="A22" s="7">
        <v>76</v>
      </c>
      <c r="B22" s="8" t="s">
        <v>45</v>
      </c>
      <c r="C22" s="6">
        <v>35</v>
      </c>
      <c r="D22" s="6">
        <v>12</v>
      </c>
      <c r="E22" s="6"/>
      <c r="F22" s="6"/>
      <c r="G22" s="6"/>
      <c r="H22" s="6"/>
      <c r="I22" s="6">
        <v>4</v>
      </c>
      <c r="J22" s="6">
        <v>26</v>
      </c>
      <c r="K22" s="6">
        <v>9</v>
      </c>
      <c r="L22" s="6"/>
      <c r="M22" s="6">
        <f t="shared" si="4"/>
        <v>39</v>
      </c>
      <c r="N22" s="6"/>
      <c r="O22" s="6">
        <f t="shared" si="5"/>
        <v>51</v>
      </c>
      <c r="P22" s="6">
        <f t="shared" si="6"/>
        <v>-16</v>
      </c>
    </row>
    <row r="23" spans="1:16" ht="10.5">
      <c r="A23" s="7">
        <v>94</v>
      </c>
      <c r="B23" s="8" t="s">
        <v>9</v>
      </c>
      <c r="C23" s="6">
        <v>6</v>
      </c>
      <c r="D23" s="6"/>
      <c r="E23" s="6"/>
      <c r="F23" s="6"/>
      <c r="G23" s="6"/>
      <c r="H23" s="6"/>
      <c r="I23" s="6"/>
      <c r="J23" s="6"/>
      <c r="K23" s="6">
        <v>2</v>
      </c>
      <c r="L23" s="6"/>
      <c r="M23" s="6">
        <f t="shared" si="4"/>
        <v>2</v>
      </c>
      <c r="N23" s="6"/>
      <c r="O23" s="6">
        <f t="shared" si="5"/>
        <v>2</v>
      </c>
      <c r="P23" s="6">
        <f t="shared" si="6"/>
        <v>4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99</v>
      </c>
      <c r="D25" s="6">
        <f t="shared" si="7"/>
        <v>52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10</v>
      </c>
      <c r="J25" s="6">
        <f t="shared" si="7"/>
        <v>36</v>
      </c>
      <c r="K25" s="6">
        <f t="shared" si="7"/>
        <v>21</v>
      </c>
      <c r="L25" s="6">
        <f t="shared" si="7"/>
        <v>0</v>
      </c>
      <c r="M25" s="6">
        <f t="shared" si="7"/>
        <v>67</v>
      </c>
      <c r="N25" s="6">
        <f t="shared" si="7"/>
        <v>0</v>
      </c>
      <c r="O25" s="6">
        <f t="shared" si="7"/>
        <v>119</v>
      </c>
      <c r="P25" s="6">
        <f t="shared" si="7"/>
        <v>-20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23240</v>
      </c>
      <c r="D27" s="11">
        <f t="shared" si="8"/>
        <v>12520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4</v>
      </c>
      <c r="I27" s="11">
        <f t="shared" si="8"/>
        <v>3505</v>
      </c>
      <c r="J27" s="11">
        <f t="shared" si="8"/>
        <v>137</v>
      </c>
      <c r="K27" s="11">
        <f t="shared" si="8"/>
        <v>706</v>
      </c>
      <c r="L27" s="11">
        <f t="shared" si="8"/>
        <v>30</v>
      </c>
      <c r="M27" s="11">
        <f t="shared" si="8"/>
        <v>4382</v>
      </c>
      <c r="N27" s="11">
        <f t="shared" si="8"/>
        <v>994</v>
      </c>
      <c r="O27" s="11">
        <f t="shared" si="8"/>
        <v>17896</v>
      </c>
      <c r="P27" s="11">
        <f t="shared" si="8"/>
        <v>5344</v>
      </c>
    </row>
    <row r="28" spans="1:16" s="12" customFormat="1" ht="10.5">
      <c r="A28" s="12" t="str">
        <f>+'marzo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4988</v>
      </c>
      <c r="D8" s="6">
        <v>2685</v>
      </c>
      <c r="E8" s="6"/>
      <c r="F8" s="6"/>
      <c r="G8" s="6"/>
      <c r="H8" s="6"/>
      <c r="I8" s="6">
        <v>700</v>
      </c>
      <c r="J8" s="6">
        <v>17</v>
      </c>
      <c r="K8" s="6"/>
      <c r="L8" s="6">
        <v>4</v>
      </c>
      <c r="M8" s="6">
        <f aca="true" t="shared" si="0" ref="M8:M14">SUM(E8:L8)</f>
        <v>721</v>
      </c>
      <c r="N8" s="6">
        <v>145</v>
      </c>
      <c r="O8" s="6">
        <f aca="true" t="shared" si="1" ref="O8:O14">SUM(N8+M8+D8)</f>
        <v>3551</v>
      </c>
      <c r="P8" s="6">
        <f aca="true" t="shared" si="2" ref="P8:P14">SUM(C8-O8)</f>
        <v>1437</v>
      </c>
    </row>
    <row r="9" spans="1:16" ht="10.5">
      <c r="A9" s="5">
        <v>78</v>
      </c>
      <c r="B9" s="3" t="s">
        <v>47</v>
      </c>
      <c r="C9" s="6">
        <v>8311</v>
      </c>
      <c r="D9" s="6">
        <v>3633</v>
      </c>
      <c r="E9" s="6"/>
      <c r="F9" s="6"/>
      <c r="G9" s="6"/>
      <c r="H9" s="6">
        <v>1</v>
      </c>
      <c r="I9" s="6">
        <v>1654</v>
      </c>
      <c r="J9" s="6">
        <v>10</v>
      </c>
      <c r="K9" s="6"/>
      <c r="L9" s="6">
        <v>8</v>
      </c>
      <c r="M9" s="6">
        <f t="shared" si="0"/>
        <v>1673</v>
      </c>
      <c r="N9" s="6">
        <v>139</v>
      </c>
      <c r="O9" s="6">
        <f t="shared" si="1"/>
        <v>5445</v>
      </c>
      <c r="P9" s="6">
        <f t="shared" si="2"/>
        <v>2866</v>
      </c>
    </row>
    <row r="10" spans="1:16" ht="10.5">
      <c r="A10" s="5">
        <v>80</v>
      </c>
      <c r="B10" s="3" t="s">
        <v>2</v>
      </c>
      <c r="C10" s="6">
        <v>778</v>
      </c>
      <c r="D10" s="6">
        <v>633</v>
      </c>
      <c r="E10" s="6"/>
      <c r="F10" s="6"/>
      <c r="G10" s="6"/>
      <c r="H10" s="6"/>
      <c r="I10" s="6">
        <v>22</v>
      </c>
      <c r="J10" s="6"/>
      <c r="K10" s="6">
        <v>119</v>
      </c>
      <c r="L10" s="6">
        <v>3</v>
      </c>
      <c r="M10" s="6">
        <f t="shared" si="0"/>
        <v>144</v>
      </c>
      <c r="N10" s="6">
        <v>5</v>
      </c>
      <c r="O10" s="6">
        <f t="shared" si="1"/>
        <v>782</v>
      </c>
      <c r="P10" s="6">
        <f t="shared" si="2"/>
        <v>-4</v>
      </c>
    </row>
    <row r="11" spans="1:16" ht="10.5">
      <c r="A11" s="7">
        <v>81</v>
      </c>
      <c r="B11" s="8" t="s">
        <v>63</v>
      </c>
      <c r="C11" s="6">
        <v>566</v>
      </c>
      <c r="D11" s="6">
        <v>436</v>
      </c>
      <c r="E11" s="6"/>
      <c r="F11" s="6"/>
      <c r="G11" s="6"/>
      <c r="H11" s="6"/>
      <c r="I11" s="6"/>
      <c r="J11" s="6">
        <v>2</v>
      </c>
      <c r="K11" s="6"/>
      <c r="L11" s="6"/>
      <c r="M11" s="6">
        <f>SUM(E11:L11)</f>
        <v>2</v>
      </c>
      <c r="N11" s="6">
        <v>44</v>
      </c>
      <c r="O11" s="6">
        <f>SUM(N11+M11+D11)</f>
        <v>482</v>
      </c>
      <c r="P11" s="6">
        <f>SUM(C11-O11)</f>
        <v>84</v>
      </c>
    </row>
    <row r="12" spans="1:16" ht="10.5">
      <c r="A12" s="5">
        <v>88</v>
      </c>
      <c r="B12" s="3" t="s">
        <v>3</v>
      </c>
      <c r="C12" s="6">
        <v>5221</v>
      </c>
      <c r="D12" s="6">
        <v>2319</v>
      </c>
      <c r="E12" s="6"/>
      <c r="F12" s="6"/>
      <c r="G12" s="6"/>
      <c r="H12" s="6"/>
      <c r="I12" s="6">
        <v>310</v>
      </c>
      <c r="J12" s="6">
        <v>18</v>
      </c>
      <c r="K12" s="6"/>
      <c r="L12" s="6">
        <v>9</v>
      </c>
      <c r="M12" s="6">
        <f t="shared" si="0"/>
        <v>337</v>
      </c>
      <c r="N12" s="6">
        <v>817</v>
      </c>
      <c r="O12" s="6">
        <f t="shared" si="1"/>
        <v>3473</v>
      </c>
      <c r="P12" s="6">
        <f t="shared" si="2"/>
        <v>1748</v>
      </c>
    </row>
    <row r="13" spans="1:16" ht="10.5">
      <c r="A13" s="5">
        <v>99</v>
      </c>
      <c r="B13" s="3" t="s">
        <v>4</v>
      </c>
      <c r="C13" s="6">
        <v>5690</v>
      </c>
      <c r="D13" s="6">
        <v>3080</v>
      </c>
      <c r="E13" s="6"/>
      <c r="F13" s="6"/>
      <c r="G13" s="6"/>
      <c r="H13" s="6"/>
      <c r="I13" s="6">
        <v>81</v>
      </c>
      <c r="J13" s="6"/>
      <c r="K13" s="6">
        <v>92</v>
      </c>
      <c r="L13" s="6">
        <v>48</v>
      </c>
      <c r="M13" s="6">
        <f t="shared" si="0"/>
        <v>221</v>
      </c>
      <c r="N13" s="6">
        <v>50</v>
      </c>
      <c r="O13" s="6">
        <f t="shared" si="1"/>
        <v>3351</v>
      </c>
      <c r="P13" s="6">
        <f t="shared" si="2"/>
        <v>2339</v>
      </c>
    </row>
    <row r="14" spans="1:16" ht="10.5">
      <c r="A14" s="5">
        <v>107</v>
      </c>
      <c r="B14" s="3" t="s">
        <v>5</v>
      </c>
      <c r="C14" s="6">
        <v>5917</v>
      </c>
      <c r="D14" s="6">
        <v>3893</v>
      </c>
      <c r="E14" s="6"/>
      <c r="F14" s="6"/>
      <c r="G14" s="6"/>
      <c r="H14" s="6">
        <v>6</v>
      </c>
      <c r="I14" s="6">
        <v>1609</v>
      </c>
      <c r="J14" s="6">
        <v>107</v>
      </c>
      <c r="K14" s="6"/>
      <c r="L14" s="6">
        <v>3</v>
      </c>
      <c r="M14" s="6">
        <f t="shared" si="0"/>
        <v>1725</v>
      </c>
      <c r="N14" s="6">
        <v>25</v>
      </c>
      <c r="O14" s="6">
        <f t="shared" si="1"/>
        <v>5643</v>
      </c>
      <c r="P14" s="6">
        <f t="shared" si="2"/>
        <v>274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31471</v>
      </c>
      <c r="D16" s="6">
        <f t="shared" si="3"/>
        <v>16679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7</v>
      </c>
      <c r="I16" s="6">
        <f t="shared" si="3"/>
        <v>4376</v>
      </c>
      <c r="J16" s="6">
        <f t="shared" si="3"/>
        <v>154</v>
      </c>
      <c r="K16" s="6">
        <f t="shared" si="3"/>
        <v>211</v>
      </c>
      <c r="L16" s="6">
        <f t="shared" si="3"/>
        <v>75</v>
      </c>
      <c r="M16" s="6">
        <f t="shared" si="3"/>
        <v>4823</v>
      </c>
      <c r="N16" s="6">
        <f t="shared" si="3"/>
        <v>1225</v>
      </c>
      <c r="O16" s="6">
        <f t="shared" si="3"/>
        <v>22727</v>
      </c>
      <c r="P16" s="6">
        <f t="shared" si="3"/>
        <v>8744</v>
      </c>
    </row>
    <row r="18" spans="1:16" ht="10.5">
      <c r="A18" s="7">
        <v>62</v>
      </c>
      <c r="B18" s="8" t="s">
        <v>6</v>
      </c>
      <c r="C18" s="6"/>
      <c r="D18" s="6">
        <v>2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2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46</v>
      </c>
      <c r="C19" s="6">
        <v>23</v>
      </c>
      <c r="D19" s="6">
        <v>28</v>
      </c>
      <c r="E19" s="6"/>
      <c r="F19" s="6"/>
      <c r="G19" s="6"/>
      <c r="H19" s="6"/>
      <c r="I19" s="6"/>
      <c r="J19" s="6">
        <v>14</v>
      </c>
      <c r="K19" s="6"/>
      <c r="L19" s="6"/>
      <c r="M19" s="6">
        <f t="shared" si="4"/>
        <v>14</v>
      </c>
      <c r="N19" s="6"/>
      <c r="O19" s="6">
        <f t="shared" si="5"/>
        <v>42</v>
      </c>
      <c r="P19" s="6">
        <f t="shared" si="6"/>
        <v>-19</v>
      </c>
    </row>
    <row r="20" spans="1:16" ht="10.5">
      <c r="A20" s="7">
        <v>65</v>
      </c>
      <c r="B20" s="8" t="s">
        <v>7</v>
      </c>
      <c r="C20" s="6">
        <v>29</v>
      </c>
      <c r="D20" s="6">
        <v>37</v>
      </c>
      <c r="E20" s="6"/>
      <c r="F20" s="6"/>
      <c r="G20" s="6"/>
      <c r="H20" s="6"/>
      <c r="I20" s="6"/>
      <c r="J20" s="6">
        <v>3</v>
      </c>
      <c r="K20" s="6">
        <v>11</v>
      </c>
      <c r="L20" s="6"/>
      <c r="M20" s="6">
        <f t="shared" si="4"/>
        <v>14</v>
      </c>
      <c r="N20" s="6"/>
      <c r="O20" s="6">
        <f t="shared" si="5"/>
        <v>51</v>
      </c>
      <c r="P20" s="6">
        <f t="shared" si="6"/>
        <v>-22</v>
      </c>
    </row>
    <row r="21" spans="1:16" ht="10.5">
      <c r="A21" s="7">
        <v>68</v>
      </c>
      <c r="B21" s="8" t="s">
        <v>8</v>
      </c>
      <c r="C21" s="6">
        <v>11</v>
      </c>
      <c r="D21" s="6">
        <v>1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2</v>
      </c>
      <c r="P21" s="6">
        <f t="shared" si="6"/>
        <v>9</v>
      </c>
    </row>
    <row r="22" spans="1:16" ht="10.5">
      <c r="A22" s="7">
        <v>76</v>
      </c>
      <c r="B22" s="8" t="s">
        <v>45</v>
      </c>
      <c r="C22" s="6">
        <v>33</v>
      </c>
      <c r="D22" s="6">
        <v>32</v>
      </c>
      <c r="E22" s="6"/>
      <c r="F22" s="6"/>
      <c r="G22" s="6"/>
      <c r="H22" s="6"/>
      <c r="I22" s="6">
        <v>7</v>
      </c>
      <c r="J22" s="6">
        <v>21</v>
      </c>
      <c r="K22" s="6">
        <v>7</v>
      </c>
      <c r="L22" s="6">
        <v>1</v>
      </c>
      <c r="M22" s="6">
        <f t="shared" si="4"/>
        <v>36</v>
      </c>
      <c r="N22" s="6"/>
      <c r="O22" s="6">
        <f t="shared" si="5"/>
        <v>68</v>
      </c>
      <c r="P22" s="6">
        <f t="shared" si="6"/>
        <v>-35</v>
      </c>
    </row>
    <row r="23" spans="1:16" ht="10.5">
      <c r="A23" s="7">
        <v>94</v>
      </c>
      <c r="B23" s="8" t="s">
        <v>9</v>
      </c>
      <c r="C23" s="6">
        <v>5</v>
      </c>
      <c r="D23" s="6">
        <v>1</v>
      </c>
      <c r="E23" s="6"/>
      <c r="F23" s="6"/>
      <c r="G23" s="6"/>
      <c r="H23" s="6"/>
      <c r="I23" s="6"/>
      <c r="J23" s="6"/>
      <c r="K23" s="6"/>
      <c r="L23" s="6">
        <v>2</v>
      </c>
      <c r="M23" s="6">
        <f t="shared" si="4"/>
        <v>2</v>
      </c>
      <c r="N23" s="6"/>
      <c r="O23" s="6">
        <f t="shared" si="5"/>
        <v>3</v>
      </c>
      <c r="P23" s="6">
        <f t="shared" si="6"/>
        <v>2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101</v>
      </c>
      <c r="D25" s="6">
        <f t="shared" si="7"/>
        <v>101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7</v>
      </c>
      <c r="J25" s="6">
        <f t="shared" si="7"/>
        <v>39</v>
      </c>
      <c r="K25" s="6">
        <f t="shared" si="7"/>
        <v>18</v>
      </c>
      <c r="L25" s="6">
        <f t="shared" si="7"/>
        <v>3</v>
      </c>
      <c r="M25" s="6">
        <f t="shared" si="7"/>
        <v>67</v>
      </c>
      <c r="N25" s="6">
        <f t="shared" si="7"/>
        <v>0</v>
      </c>
      <c r="O25" s="6">
        <f t="shared" si="7"/>
        <v>168</v>
      </c>
      <c r="P25" s="6">
        <f t="shared" si="7"/>
        <v>-67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31572</v>
      </c>
      <c r="D27" s="11">
        <f t="shared" si="8"/>
        <v>16780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7</v>
      </c>
      <c r="I27" s="11">
        <f t="shared" si="8"/>
        <v>4383</v>
      </c>
      <c r="J27" s="11">
        <f t="shared" si="8"/>
        <v>193</v>
      </c>
      <c r="K27" s="11">
        <f t="shared" si="8"/>
        <v>229</v>
      </c>
      <c r="L27" s="11">
        <f t="shared" si="8"/>
        <v>78</v>
      </c>
      <c r="M27" s="11">
        <f t="shared" si="8"/>
        <v>4890</v>
      </c>
      <c r="N27" s="11">
        <f t="shared" si="8"/>
        <v>1225</v>
      </c>
      <c r="O27" s="11">
        <f t="shared" si="8"/>
        <v>22895</v>
      </c>
      <c r="P27" s="11">
        <f t="shared" si="8"/>
        <v>8677</v>
      </c>
    </row>
    <row r="28" spans="1:16" s="12" customFormat="1" ht="10.5">
      <c r="A28" s="12" t="str">
        <f>+'abril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5332</v>
      </c>
      <c r="D8" s="6">
        <v>2425</v>
      </c>
      <c r="E8" s="6"/>
      <c r="F8" s="6"/>
      <c r="G8" s="6"/>
      <c r="H8" s="6">
        <v>2</v>
      </c>
      <c r="I8" s="6">
        <v>760</v>
      </c>
      <c r="J8" s="6">
        <v>17</v>
      </c>
      <c r="K8" s="6"/>
      <c r="L8" s="6">
        <v>6</v>
      </c>
      <c r="M8" s="6">
        <f aca="true" t="shared" si="0" ref="M8:M14">SUM(E8:L8)</f>
        <v>785</v>
      </c>
      <c r="N8" s="16">
        <v>154</v>
      </c>
      <c r="O8" s="6">
        <f aca="true" t="shared" si="1" ref="O8:O14">SUM(N8+M8+D8)</f>
        <v>3364</v>
      </c>
      <c r="P8" s="6">
        <f aca="true" t="shared" si="2" ref="P8:P14">SUM(C8-O8)</f>
        <v>1968</v>
      </c>
    </row>
    <row r="9" spans="1:16" ht="10.5">
      <c r="A9" s="5">
        <v>78</v>
      </c>
      <c r="B9" s="3" t="s">
        <v>47</v>
      </c>
      <c r="C9" s="6">
        <v>7703</v>
      </c>
      <c r="D9" s="6">
        <v>3603</v>
      </c>
      <c r="E9" s="6"/>
      <c r="F9" s="6"/>
      <c r="G9" s="6"/>
      <c r="H9" s="6">
        <v>1</v>
      </c>
      <c r="I9" s="6">
        <v>1940</v>
      </c>
      <c r="J9" s="6">
        <v>14</v>
      </c>
      <c r="K9" s="6"/>
      <c r="L9" s="6">
        <v>3</v>
      </c>
      <c r="M9" s="6">
        <f t="shared" si="0"/>
        <v>1958</v>
      </c>
      <c r="N9" s="16">
        <v>110</v>
      </c>
      <c r="O9" s="6">
        <f t="shared" si="1"/>
        <v>5671</v>
      </c>
      <c r="P9" s="6">
        <f t="shared" si="2"/>
        <v>2032</v>
      </c>
    </row>
    <row r="10" spans="1:16" ht="10.5">
      <c r="A10" s="5">
        <v>80</v>
      </c>
      <c r="B10" s="3" t="s">
        <v>2</v>
      </c>
      <c r="C10" s="6">
        <v>764</v>
      </c>
      <c r="D10" s="6">
        <v>486</v>
      </c>
      <c r="E10" s="6"/>
      <c r="F10" s="6"/>
      <c r="G10" s="6"/>
      <c r="H10" s="6"/>
      <c r="I10" s="6">
        <v>109</v>
      </c>
      <c r="J10" s="6"/>
      <c r="K10" s="6">
        <v>73</v>
      </c>
      <c r="L10" s="6">
        <v>9</v>
      </c>
      <c r="M10" s="6">
        <f t="shared" si="0"/>
        <v>191</v>
      </c>
      <c r="N10" s="16">
        <v>5</v>
      </c>
      <c r="O10" s="6">
        <f t="shared" si="1"/>
        <v>682</v>
      </c>
      <c r="P10" s="6">
        <f t="shared" si="2"/>
        <v>82</v>
      </c>
    </row>
    <row r="11" spans="1:16" ht="10.5">
      <c r="A11" s="7">
        <v>81</v>
      </c>
      <c r="B11" s="8" t="s">
        <v>63</v>
      </c>
      <c r="C11" s="6">
        <v>773</v>
      </c>
      <c r="D11" s="6">
        <v>360</v>
      </c>
      <c r="E11" s="6"/>
      <c r="F11" s="6"/>
      <c r="G11" s="6"/>
      <c r="H11" s="6"/>
      <c r="I11" s="6"/>
      <c r="J11" s="6"/>
      <c r="K11" s="6"/>
      <c r="L11" s="6">
        <v>1</v>
      </c>
      <c r="M11" s="6">
        <f>SUM(E11:L11)</f>
        <v>1</v>
      </c>
      <c r="N11" s="16">
        <v>41</v>
      </c>
      <c r="O11" s="6">
        <f>SUM(N11+M11+D11)</f>
        <v>402</v>
      </c>
      <c r="P11" s="6">
        <f>SUM(C11-O11)</f>
        <v>371</v>
      </c>
    </row>
    <row r="12" spans="1:16" ht="10.5">
      <c r="A12" s="5">
        <v>88</v>
      </c>
      <c r="B12" s="3" t="s">
        <v>3</v>
      </c>
      <c r="C12" s="6">
        <v>4736</v>
      </c>
      <c r="D12" s="6">
        <v>2749</v>
      </c>
      <c r="E12" s="6"/>
      <c r="F12" s="6"/>
      <c r="G12" s="6"/>
      <c r="H12" s="6"/>
      <c r="I12" s="6">
        <v>300</v>
      </c>
      <c r="J12" s="6">
        <v>26</v>
      </c>
      <c r="K12" s="6"/>
      <c r="L12" s="6">
        <v>5</v>
      </c>
      <c r="M12" s="6">
        <f t="shared" si="0"/>
        <v>331</v>
      </c>
      <c r="N12" s="16">
        <v>808</v>
      </c>
      <c r="O12" s="6">
        <f t="shared" si="1"/>
        <v>3888</v>
      </c>
      <c r="P12" s="6">
        <f t="shared" si="2"/>
        <v>848</v>
      </c>
    </row>
    <row r="13" spans="1:16" ht="10.5">
      <c r="A13" s="5">
        <v>99</v>
      </c>
      <c r="B13" s="3" t="s">
        <v>4</v>
      </c>
      <c r="C13" s="6">
        <v>5449</v>
      </c>
      <c r="D13" s="6">
        <v>2882</v>
      </c>
      <c r="E13" s="6"/>
      <c r="F13" s="6"/>
      <c r="G13" s="6"/>
      <c r="H13" s="6"/>
      <c r="I13" s="6">
        <v>600</v>
      </c>
      <c r="J13" s="6"/>
      <c r="K13" s="6">
        <v>1021</v>
      </c>
      <c r="L13" s="6">
        <v>37</v>
      </c>
      <c r="M13" s="6">
        <f t="shared" si="0"/>
        <v>1658</v>
      </c>
      <c r="N13" s="16">
        <v>30</v>
      </c>
      <c r="O13" s="6">
        <f t="shared" si="1"/>
        <v>4570</v>
      </c>
      <c r="P13" s="6">
        <f t="shared" si="2"/>
        <v>879</v>
      </c>
    </row>
    <row r="14" spans="1:16" ht="10.5">
      <c r="A14" s="5">
        <v>107</v>
      </c>
      <c r="B14" s="3" t="s">
        <v>5</v>
      </c>
      <c r="C14" s="6">
        <v>5878</v>
      </c>
      <c r="D14" s="6">
        <v>3606</v>
      </c>
      <c r="E14" s="6"/>
      <c r="F14" s="6"/>
      <c r="G14" s="6"/>
      <c r="H14" s="6">
        <v>1</v>
      </c>
      <c r="I14" s="6">
        <v>1345</v>
      </c>
      <c r="J14" s="6">
        <v>67</v>
      </c>
      <c r="K14" s="6"/>
      <c r="L14" s="6">
        <v>6</v>
      </c>
      <c r="M14" s="6">
        <f t="shared" si="0"/>
        <v>1419</v>
      </c>
      <c r="N14" s="16">
        <v>26</v>
      </c>
      <c r="O14" s="6">
        <f t="shared" si="1"/>
        <v>5051</v>
      </c>
      <c r="P14" s="6">
        <f t="shared" si="2"/>
        <v>827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30635</v>
      </c>
      <c r="D16" s="6">
        <f t="shared" si="3"/>
        <v>16111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4</v>
      </c>
      <c r="I16" s="6">
        <f t="shared" si="3"/>
        <v>5054</v>
      </c>
      <c r="J16" s="6">
        <f t="shared" si="3"/>
        <v>124</v>
      </c>
      <c r="K16" s="6">
        <f t="shared" si="3"/>
        <v>1094</v>
      </c>
      <c r="L16" s="6">
        <f t="shared" si="3"/>
        <v>67</v>
      </c>
      <c r="M16" s="6">
        <f t="shared" si="3"/>
        <v>6343</v>
      </c>
      <c r="N16" s="6">
        <f t="shared" si="3"/>
        <v>1174</v>
      </c>
      <c r="O16" s="6">
        <f t="shared" si="3"/>
        <v>23628</v>
      </c>
      <c r="P16" s="6">
        <f t="shared" si="3"/>
        <v>7007</v>
      </c>
    </row>
    <row r="18" spans="1:16" ht="10.5">
      <c r="A18" s="7">
        <v>62</v>
      </c>
      <c r="B18" s="8" t="s">
        <v>6</v>
      </c>
      <c r="C18" s="6"/>
      <c r="D18" s="6"/>
      <c r="E18" s="6"/>
      <c r="F18" s="6"/>
      <c r="G18" s="6"/>
      <c r="H18" s="6"/>
      <c r="I18" s="6"/>
      <c r="J18" s="6"/>
      <c r="K18" s="6">
        <v>1</v>
      </c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1</v>
      </c>
      <c r="P18" s="6">
        <f aca="true" t="shared" si="6" ref="P18:P23">SUM(C18-O18)</f>
        <v>-1</v>
      </c>
    </row>
    <row r="19" spans="1:16" ht="10.5">
      <c r="A19" s="7">
        <v>63</v>
      </c>
      <c r="B19" s="8" t="s">
        <v>46</v>
      </c>
      <c r="C19" s="6">
        <v>15</v>
      </c>
      <c r="D19" s="6">
        <v>17</v>
      </c>
      <c r="E19" s="6"/>
      <c r="F19" s="6"/>
      <c r="G19" s="6"/>
      <c r="H19" s="6"/>
      <c r="I19" s="6"/>
      <c r="J19" s="6">
        <v>3</v>
      </c>
      <c r="K19" s="6">
        <v>98</v>
      </c>
      <c r="L19" s="6"/>
      <c r="M19" s="6">
        <f t="shared" si="4"/>
        <v>101</v>
      </c>
      <c r="N19" s="6"/>
      <c r="O19" s="6">
        <f t="shared" si="5"/>
        <v>118</v>
      </c>
      <c r="P19" s="6">
        <f t="shared" si="6"/>
        <v>-103</v>
      </c>
    </row>
    <row r="20" spans="1:16" ht="10.5">
      <c r="A20" s="7">
        <v>65</v>
      </c>
      <c r="B20" s="8" t="s">
        <v>7</v>
      </c>
      <c r="C20" s="6">
        <v>41</v>
      </c>
      <c r="D20" s="6">
        <v>40</v>
      </c>
      <c r="E20" s="6"/>
      <c r="F20" s="6"/>
      <c r="G20" s="6"/>
      <c r="H20" s="6"/>
      <c r="I20" s="6"/>
      <c r="J20" s="6">
        <v>4</v>
      </c>
      <c r="K20" s="6">
        <v>7</v>
      </c>
      <c r="L20" s="6"/>
      <c r="M20" s="6">
        <f t="shared" si="4"/>
        <v>11</v>
      </c>
      <c r="N20" s="6"/>
      <c r="O20" s="6">
        <f t="shared" si="5"/>
        <v>51</v>
      </c>
      <c r="P20" s="6">
        <f t="shared" si="6"/>
        <v>-10</v>
      </c>
    </row>
    <row r="21" spans="1:16" ht="10.5">
      <c r="A21" s="7">
        <v>68</v>
      </c>
      <c r="B21" s="8" t="s">
        <v>8</v>
      </c>
      <c r="C21" s="6">
        <v>2</v>
      </c>
      <c r="D21" s="6"/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1</v>
      </c>
      <c r="P21" s="6">
        <f t="shared" si="6"/>
        <v>1</v>
      </c>
    </row>
    <row r="22" spans="1:16" ht="10.5">
      <c r="A22" s="7">
        <v>76</v>
      </c>
      <c r="B22" s="8" t="s">
        <v>45</v>
      </c>
      <c r="C22" s="6">
        <v>51</v>
      </c>
      <c r="D22" s="6">
        <v>14</v>
      </c>
      <c r="E22" s="6"/>
      <c r="F22" s="6"/>
      <c r="G22" s="6"/>
      <c r="H22" s="6"/>
      <c r="I22" s="6">
        <v>6</v>
      </c>
      <c r="J22" s="6">
        <v>17</v>
      </c>
      <c r="K22" s="6">
        <v>11</v>
      </c>
      <c r="L22" s="6"/>
      <c r="M22" s="6">
        <f t="shared" si="4"/>
        <v>34</v>
      </c>
      <c r="N22" s="6"/>
      <c r="O22" s="6">
        <f t="shared" si="5"/>
        <v>48</v>
      </c>
      <c r="P22" s="6">
        <f t="shared" si="6"/>
        <v>3</v>
      </c>
    </row>
    <row r="23" spans="1:16" ht="10.5">
      <c r="A23" s="7">
        <v>94</v>
      </c>
      <c r="B23" s="8" t="s">
        <v>9</v>
      </c>
      <c r="C23" s="6">
        <v>4</v>
      </c>
      <c r="D23" s="6">
        <v>4</v>
      </c>
      <c r="E23" s="6"/>
      <c r="F23" s="6"/>
      <c r="G23" s="6"/>
      <c r="H23" s="6"/>
      <c r="I23" s="6"/>
      <c r="J23" s="6"/>
      <c r="K23" s="6"/>
      <c r="L23" s="6">
        <v>6</v>
      </c>
      <c r="M23" s="6">
        <f t="shared" si="4"/>
        <v>6</v>
      </c>
      <c r="N23" s="6"/>
      <c r="O23" s="6">
        <f t="shared" si="5"/>
        <v>10</v>
      </c>
      <c r="P23" s="6">
        <f t="shared" si="6"/>
        <v>-6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113</v>
      </c>
      <c r="D25" s="6">
        <f t="shared" si="7"/>
        <v>75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6</v>
      </c>
      <c r="J25" s="6">
        <f t="shared" si="7"/>
        <v>25</v>
      </c>
      <c r="K25" s="6">
        <f t="shared" si="7"/>
        <v>117</v>
      </c>
      <c r="L25" s="6">
        <f t="shared" si="7"/>
        <v>6</v>
      </c>
      <c r="M25" s="6">
        <f t="shared" si="7"/>
        <v>154</v>
      </c>
      <c r="N25" s="6">
        <f t="shared" si="7"/>
        <v>0</v>
      </c>
      <c r="O25" s="6">
        <f t="shared" si="7"/>
        <v>229</v>
      </c>
      <c r="P25" s="6">
        <f t="shared" si="7"/>
        <v>-116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30748</v>
      </c>
      <c r="D27" s="11">
        <f t="shared" si="8"/>
        <v>16186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4</v>
      </c>
      <c r="I27" s="11">
        <f t="shared" si="8"/>
        <v>5060</v>
      </c>
      <c r="J27" s="11">
        <f t="shared" si="8"/>
        <v>149</v>
      </c>
      <c r="K27" s="11">
        <f t="shared" si="8"/>
        <v>1211</v>
      </c>
      <c r="L27" s="11">
        <f t="shared" si="8"/>
        <v>73</v>
      </c>
      <c r="M27" s="11">
        <f t="shared" si="8"/>
        <v>6497</v>
      </c>
      <c r="N27" s="11">
        <f t="shared" si="8"/>
        <v>1174</v>
      </c>
      <c r="O27" s="11">
        <f t="shared" si="8"/>
        <v>23857</v>
      </c>
      <c r="P27" s="11">
        <f t="shared" si="8"/>
        <v>6891</v>
      </c>
    </row>
    <row r="28" spans="1:16" s="12" customFormat="1" ht="10.5">
      <c r="A28" s="12" t="str">
        <f>+'mayo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16">
        <v>5032</v>
      </c>
      <c r="D8" s="16">
        <v>2185</v>
      </c>
      <c r="E8" s="16"/>
      <c r="F8" s="16"/>
      <c r="G8" s="16"/>
      <c r="H8" s="16"/>
      <c r="I8" s="16">
        <v>743</v>
      </c>
      <c r="J8" s="16">
        <v>33</v>
      </c>
      <c r="K8" s="16"/>
      <c r="L8" s="16">
        <v>5</v>
      </c>
      <c r="M8" s="6">
        <f aca="true" t="shared" si="0" ref="M8:M14">SUM(E8:L8)</f>
        <v>781</v>
      </c>
      <c r="N8" s="16">
        <v>118</v>
      </c>
      <c r="O8" s="6">
        <f aca="true" t="shared" si="1" ref="O8:O14">SUM(N8+M8+D8)</f>
        <v>3084</v>
      </c>
      <c r="P8" s="6">
        <f aca="true" t="shared" si="2" ref="P8:P14">SUM(C8-O8)</f>
        <v>1948</v>
      </c>
    </row>
    <row r="9" spans="1:16" ht="10.5">
      <c r="A9" s="5">
        <v>78</v>
      </c>
      <c r="B9" s="3" t="s">
        <v>47</v>
      </c>
      <c r="C9" s="16">
        <v>7202</v>
      </c>
      <c r="D9" s="16">
        <v>3135</v>
      </c>
      <c r="E9" s="16"/>
      <c r="F9" s="16"/>
      <c r="G9" s="16"/>
      <c r="H9" s="16"/>
      <c r="I9" s="16">
        <v>2209</v>
      </c>
      <c r="J9" s="16">
        <v>15</v>
      </c>
      <c r="K9" s="16"/>
      <c r="L9" s="16">
        <v>8</v>
      </c>
      <c r="M9" s="6">
        <f t="shared" si="0"/>
        <v>2232</v>
      </c>
      <c r="N9" s="16">
        <v>102</v>
      </c>
      <c r="O9" s="6">
        <f t="shared" si="1"/>
        <v>5469</v>
      </c>
      <c r="P9" s="6">
        <f t="shared" si="2"/>
        <v>1733</v>
      </c>
    </row>
    <row r="10" spans="1:16" ht="10.5">
      <c r="A10" s="5">
        <v>80</v>
      </c>
      <c r="B10" s="3" t="s">
        <v>2</v>
      </c>
      <c r="C10" s="16">
        <v>781</v>
      </c>
      <c r="D10" s="16">
        <v>474</v>
      </c>
      <c r="E10" s="16"/>
      <c r="F10" s="16"/>
      <c r="G10" s="16"/>
      <c r="H10" s="16"/>
      <c r="I10" s="16">
        <v>71</v>
      </c>
      <c r="J10" s="16"/>
      <c r="K10" s="16">
        <v>50</v>
      </c>
      <c r="L10" s="16"/>
      <c r="M10" s="6">
        <f t="shared" si="0"/>
        <v>121</v>
      </c>
      <c r="N10" s="16">
        <v>11</v>
      </c>
      <c r="O10" s="6">
        <f t="shared" si="1"/>
        <v>606</v>
      </c>
      <c r="P10" s="6">
        <f t="shared" si="2"/>
        <v>175</v>
      </c>
    </row>
    <row r="11" spans="1:16" ht="10.5">
      <c r="A11" s="7">
        <v>81</v>
      </c>
      <c r="B11" s="8" t="s">
        <v>63</v>
      </c>
      <c r="C11" s="16">
        <v>704</v>
      </c>
      <c r="D11" s="16">
        <v>335</v>
      </c>
      <c r="E11" s="16"/>
      <c r="F11" s="16"/>
      <c r="G11" s="16"/>
      <c r="H11" s="16"/>
      <c r="I11" s="16"/>
      <c r="J11" s="16">
        <v>3</v>
      </c>
      <c r="K11" s="16"/>
      <c r="L11" s="16"/>
      <c r="M11" s="16">
        <f>SUM(E11:L11)</f>
        <v>3</v>
      </c>
      <c r="N11" s="16">
        <v>53</v>
      </c>
      <c r="O11" s="6">
        <f>SUM(N11+M11+D11)</f>
        <v>391</v>
      </c>
      <c r="P11" s="6">
        <f>SUM(C11-O11)</f>
        <v>313</v>
      </c>
    </row>
    <row r="12" spans="1:16" ht="10.5">
      <c r="A12" s="5">
        <v>88</v>
      </c>
      <c r="B12" s="3" t="s">
        <v>3</v>
      </c>
      <c r="C12" s="16">
        <v>4376</v>
      </c>
      <c r="D12" s="16">
        <v>2666</v>
      </c>
      <c r="E12" s="16"/>
      <c r="F12" s="16"/>
      <c r="G12" s="16"/>
      <c r="H12" s="16">
        <v>1</v>
      </c>
      <c r="I12" s="16">
        <v>313</v>
      </c>
      <c r="J12" s="16">
        <v>20</v>
      </c>
      <c r="K12" s="16"/>
      <c r="L12" s="16">
        <v>7</v>
      </c>
      <c r="M12" s="6">
        <f t="shared" si="0"/>
        <v>341</v>
      </c>
      <c r="N12" s="16">
        <v>761</v>
      </c>
      <c r="O12" s="6">
        <f t="shared" si="1"/>
        <v>3768</v>
      </c>
      <c r="P12" s="6">
        <f t="shared" si="2"/>
        <v>608</v>
      </c>
    </row>
    <row r="13" spans="1:16" ht="10.5">
      <c r="A13" s="5">
        <v>99</v>
      </c>
      <c r="B13" s="3" t="s">
        <v>4</v>
      </c>
      <c r="C13" s="16">
        <v>5354</v>
      </c>
      <c r="D13" s="16">
        <v>2510</v>
      </c>
      <c r="E13" s="16"/>
      <c r="F13" s="16"/>
      <c r="G13" s="16"/>
      <c r="H13" s="16"/>
      <c r="I13" s="16">
        <v>314</v>
      </c>
      <c r="J13" s="16"/>
      <c r="K13" s="16">
        <v>594</v>
      </c>
      <c r="L13" s="16">
        <v>25</v>
      </c>
      <c r="M13" s="6">
        <f t="shared" si="0"/>
        <v>933</v>
      </c>
      <c r="N13" s="16">
        <v>31</v>
      </c>
      <c r="O13" s="6">
        <f t="shared" si="1"/>
        <v>3474</v>
      </c>
      <c r="P13" s="6">
        <f t="shared" si="2"/>
        <v>1880</v>
      </c>
    </row>
    <row r="14" spans="1:16" ht="10.5">
      <c r="A14" s="5">
        <v>107</v>
      </c>
      <c r="B14" s="3" t="s">
        <v>5</v>
      </c>
      <c r="C14" s="16">
        <v>5451</v>
      </c>
      <c r="D14" s="16">
        <v>3001</v>
      </c>
      <c r="E14" s="16"/>
      <c r="F14" s="16"/>
      <c r="G14" s="16"/>
      <c r="H14" s="16"/>
      <c r="I14" s="16">
        <v>1212</v>
      </c>
      <c r="J14" s="16">
        <v>60</v>
      </c>
      <c r="K14" s="16"/>
      <c r="L14" s="16"/>
      <c r="M14" s="6">
        <f t="shared" si="0"/>
        <v>1272</v>
      </c>
      <c r="N14" s="16">
        <v>22</v>
      </c>
      <c r="O14" s="6">
        <f t="shared" si="1"/>
        <v>4295</v>
      </c>
      <c r="P14" s="6">
        <f t="shared" si="2"/>
        <v>1156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28900</v>
      </c>
      <c r="D16" s="6">
        <f t="shared" si="3"/>
        <v>14306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</v>
      </c>
      <c r="I16" s="6">
        <f t="shared" si="3"/>
        <v>4862</v>
      </c>
      <c r="J16" s="6">
        <f t="shared" si="3"/>
        <v>131</v>
      </c>
      <c r="K16" s="6">
        <f t="shared" si="3"/>
        <v>644</v>
      </c>
      <c r="L16" s="6">
        <f t="shared" si="3"/>
        <v>45</v>
      </c>
      <c r="M16" s="6">
        <f t="shared" si="3"/>
        <v>5683</v>
      </c>
      <c r="N16" s="6">
        <f t="shared" si="3"/>
        <v>1098</v>
      </c>
      <c r="O16" s="6">
        <f t="shared" si="3"/>
        <v>21087</v>
      </c>
      <c r="P16" s="6">
        <f t="shared" si="3"/>
        <v>7813</v>
      </c>
    </row>
    <row r="18" spans="1:16" ht="10.5">
      <c r="A18" s="7">
        <v>62</v>
      </c>
      <c r="B18" s="8" t="s">
        <v>6</v>
      </c>
      <c r="C18" s="6">
        <v>1</v>
      </c>
      <c r="D18" s="6">
        <v>2</v>
      </c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3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46</v>
      </c>
      <c r="C19" s="6">
        <v>112</v>
      </c>
      <c r="D19" s="6">
        <v>16</v>
      </c>
      <c r="E19" s="6"/>
      <c r="F19" s="6"/>
      <c r="G19" s="6"/>
      <c r="H19" s="6"/>
      <c r="I19" s="6">
        <v>4</v>
      </c>
      <c r="J19" s="6">
        <v>8</v>
      </c>
      <c r="K19" s="6">
        <v>2</v>
      </c>
      <c r="L19" s="6"/>
      <c r="M19" s="6">
        <f t="shared" si="4"/>
        <v>14</v>
      </c>
      <c r="N19" s="6"/>
      <c r="O19" s="6">
        <f t="shared" si="5"/>
        <v>30</v>
      </c>
      <c r="P19" s="6">
        <f t="shared" si="6"/>
        <v>82</v>
      </c>
    </row>
    <row r="20" spans="1:16" ht="10.5">
      <c r="A20" s="7">
        <v>65</v>
      </c>
      <c r="B20" s="8" t="s">
        <v>7</v>
      </c>
      <c r="C20" s="6">
        <v>45</v>
      </c>
      <c r="D20" s="6">
        <v>42</v>
      </c>
      <c r="E20" s="6"/>
      <c r="F20" s="6"/>
      <c r="G20" s="6"/>
      <c r="H20" s="6"/>
      <c r="I20" s="6"/>
      <c r="J20" s="6">
        <v>5</v>
      </c>
      <c r="K20" s="6">
        <v>6</v>
      </c>
      <c r="L20" s="6"/>
      <c r="M20" s="6">
        <f t="shared" si="4"/>
        <v>11</v>
      </c>
      <c r="N20" s="6"/>
      <c r="O20" s="6">
        <f t="shared" si="5"/>
        <v>53</v>
      </c>
      <c r="P20" s="6">
        <f t="shared" si="6"/>
        <v>-8</v>
      </c>
    </row>
    <row r="21" spans="1:16" ht="10.5">
      <c r="A21" s="7">
        <v>68</v>
      </c>
      <c r="B21" s="8" t="s">
        <v>8</v>
      </c>
      <c r="C21" s="6">
        <v>1</v>
      </c>
      <c r="D21" s="6">
        <v>1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2</v>
      </c>
      <c r="P21" s="6">
        <f t="shared" si="6"/>
        <v>-1</v>
      </c>
    </row>
    <row r="22" spans="1:16" ht="10.5">
      <c r="A22" s="7">
        <v>76</v>
      </c>
      <c r="B22" s="8" t="s">
        <v>45</v>
      </c>
      <c r="C22" s="6">
        <v>46</v>
      </c>
      <c r="D22" s="6">
        <v>19</v>
      </c>
      <c r="E22" s="6"/>
      <c r="F22" s="6"/>
      <c r="G22" s="6"/>
      <c r="H22" s="6"/>
      <c r="I22" s="6">
        <v>3</v>
      </c>
      <c r="J22" s="6">
        <v>16</v>
      </c>
      <c r="K22" s="6">
        <v>3</v>
      </c>
      <c r="L22" s="6">
        <v>1</v>
      </c>
      <c r="M22" s="6">
        <f t="shared" si="4"/>
        <v>23</v>
      </c>
      <c r="N22" s="6">
        <v>1</v>
      </c>
      <c r="O22" s="6">
        <f t="shared" si="5"/>
        <v>43</v>
      </c>
      <c r="P22" s="6">
        <f t="shared" si="6"/>
        <v>3</v>
      </c>
    </row>
    <row r="23" spans="1:16" ht="10.5">
      <c r="A23" s="7">
        <v>94</v>
      </c>
      <c r="B23" s="8" t="s">
        <v>9</v>
      </c>
      <c r="C23" s="6">
        <v>8</v>
      </c>
      <c r="D23" s="6"/>
      <c r="E23" s="6"/>
      <c r="F23" s="6"/>
      <c r="G23" s="6"/>
      <c r="H23" s="6"/>
      <c r="I23" s="6"/>
      <c r="J23" s="6"/>
      <c r="K23" s="6"/>
      <c r="L23" s="6">
        <v>4</v>
      </c>
      <c r="M23" s="6">
        <f t="shared" si="4"/>
        <v>4</v>
      </c>
      <c r="N23" s="6"/>
      <c r="O23" s="6">
        <f t="shared" si="5"/>
        <v>4</v>
      </c>
      <c r="P23" s="6">
        <f t="shared" si="6"/>
        <v>4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213</v>
      </c>
      <c r="D25" s="6">
        <f t="shared" si="7"/>
        <v>80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7</v>
      </c>
      <c r="J25" s="6">
        <f t="shared" si="7"/>
        <v>31</v>
      </c>
      <c r="K25" s="6">
        <f t="shared" si="7"/>
        <v>11</v>
      </c>
      <c r="L25" s="6">
        <f t="shared" si="7"/>
        <v>5</v>
      </c>
      <c r="M25" s="6">
        <f t="shared" si="7"/>
        <v>54</v>
      </c>
      <c r="N25" s="6">
        <f t="shared" si="7"/>
        <v>1</v>
      </c>
      <c r="O25" s="6">
        <f t="shared" si="7"/>
        <v>135</v>
      </c>
      <c r="P25" s="6">
        <f t="shared" si="7"/>
        <v>78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29113</v>
      </c>
      <c r="D27" s="11">
        <f t="shared" si="8"/>
        <v>14386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</v>
      </c>
      <c r="I27" s="11">
        <f t="shared" si="8"/>
        <v>4869</v>
      </c>
      <c r="J27" s="11">
        <f t="shared" si="8"/>
        <v>162</v>
      </c>
      <c r="K27" s="11">
        <f t="shared" si="8"/>
        <v>655</v>
      </c>
      <c r="L27" s="11">
        <f t="shared" si="8"/>
        <v>50</v>
      </c>
      <c r="M27" s="11">
        <f t="shared" si="8"/>
        <v>5737</v>
      </c>
      <c r="N27" s="11">
        <f t="shared" si="8"/>
        <v>1099</v>
      </c>
      <c r="O27" s="11">
        <f t="shared" si="8"/>
        <v>21222</v>
      </c>
      <c r="P27" s="11">
        <f t="shared" si="8"/>
        <v>7891</v>
      </c>
    </row>
    <row r="28" spans="1:16" s="12" customFormat="1" ht="10.5">
      <c r="A28" s="12" t="str">
        <f>+'junio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16">
        <v>5373</v>
      </c>
      <c r="D8" s="16">
        <v>2157</v>
      </c>
      <c r="E8" s="16"/>
      <c r="F8" s="16"/>
      <c r="G8" s="16"/>
      <c r="H8" s="16"/>
      <c r="I8" s="16">
        <v>794</v>
      </c>
      <c r="J8" s="16">
        <v>31</v>
      </c>
      <c r="K8" s="16"/>
      <c r="L8" s="16">
        <v>8</v>
      </c>
      <c r="M8" s="6">
        <f aca="true" t="shared" si="0" ref="M8:M14">SUM(E8:L8)</f>
        <v>833</v>
      </c>
      <c r="N8" s="16">
        <v>116</v>
      </c>
      <c r="O8" s="6">
        <f aca="true" t="shared" si="1" ref="O8:O14">SUM(N8+M8+D8)</f>
        <v>3106</v>
      </c>
      <c r="P8" s="6">
        <f aca="true" t="shared" si="2" ref="P8:P14">SUM(C8-O8)</f>
        <v>2267</v>
      </c>
    </row>
    <row r="9" spans="1:16" ht="10.5">
      <c r="A9" s="5">
        <v>78</v>
      </c>
      <c r="B9" s="3" t="s">
        <v>47</v>
      </c>
      <c r="C9" s="16">
        <v>7335</v>
      </c>
      <c r="D9" s="16">
        <v>3174</v>
      </c>
      <c r="E9" s="16"/>
      <c r="F9" s="16"/>
      <c r="G9" s="16"/>
      <c r="H9" s="16"/>
      <c r="I9" s="16">
        <v>2141</v>
      </c>
      <c r="J9" s="16">
        <v>7</v>
      </c>
      <c r="K9" s="16"/>
      <c r="L9" s="16">
        <v>9</v>
      </c>
      <c r="M9" s="6">
        <f t="shared" si="0"/>
        <v>2157</v>
      </c>
      <c r="N9" s="16">
        <v>176</v>
      </c>
      <c r="O9" s="6">
        <f t="shared" si="1"/>
        <v>5507</v>
      </c>
      <c r="P9" s="6">
        <f t="shared" si="2"/>
        <v>1828</v>
      </c>
    </row>
    <row r="10" spans="1:16" ht="10.5">
      <c r="A10" s="5">
        <v>80</v>
      </c>
      <c r="B10" s="3" t="s">
        <v>2</v>
      </c>
      <c r="C10" s="16">
        <v>783</v>
      </c>
      <c r="D10" s="16">
        <v>462</v>
      </c>
      <c r="E10" s="16"/>
      <c r="F10" s="16"/>
      <c r="G10" s="16"/>
      <c r="H10" s="16"/>
      <c r="I10" s="16">
        <v>97</v>
      </c>
      <c r="J10" s="16"/>
      <c r="K10" s="16">
        <v>94</v>
      </c>
      <c r="L10" s="16">
        <v>6</v>
      </c>
      <c r="M10" s="6">
        <f t="shared" si="0"/>
        <v>197</v>
      </c>
      <c r="N10" s="16">
        <v>2</v>
      </c>
      <c r="O10" s="6">
        <f t="shared" si="1"/>
        <v>661</v>
      </c>
      <c r="P10" s="6">
        <f t="shared" si="2"/>
        <v>122</v>
      </c>
    </row>
    <row r="11" spans="1:16" ht="10.5">
      <c r="A11" s="7">
        <v>81</v>
      </c>
      <c r="B11" s="8" t="s">
        <v>63</v>
      </c>
      <c r="C11" s="16">
        <v>733</v>
      </c>
      <c r="D11" s="16">
        <v>340</v>
      </c>
      <c r="E11" s="16"/>
      <c r="F11" s="16"/>
      <c r="G11" s="16"/>
      <c r="H11" s="16"/>
      <c r="I11" s="16"/>
      <c r="J11" s="16">
        <v>1</v>
      </c>
      <c r="K11" s="16"/>
      <c r="L11" s="16"/>
      <c r="M11" s="6">
        <f>SUM(E11:L11)</f>
        <v>1</v>
      </c>
      <c r="N11" s="16">
        <v>47</v>
      </c>
      <c r="O11" s="6">
        <f>SUM(N11+M11+D11)</f>
        <v>388</v>
      </c>
      <c r="P11" s="6">
        <f>SUM(C11-O11)</f>
        <v>345</v>
      </c>
    </row>
    <row r="12" spans="1:16" ht="10.5">
      <c r="A12" s="5">
        <v>88</v>
      </c>
      <c r="B12" s="3" t="s">
        <v>3</v>
      </c>
      <c r="C12" s="16">
        <v>4498</v>
      </c>
      <c r="D12" s="16">
        <v>2700</v>
      </c>
      <c r="E12" s="16"/>
      <c r="F12" s="16"/>
      <c r="G12" s="16"/>
      <c r="H12" s="16">
        <v>1</v>
      </c>
      <c r="I12" s="16">
        <v>307</v>
      </c>
      <c r="J12" s="16">
        <v>25</v>
      </c>
      <c r="K12" s="16"/>
      <c r="L12" s="16">
        <v>7</v>
      </c>
      <c r="M12" s="6">
        <f t="shared" si="0"/>
        <v>340</v>
      </c>
      <c r="N12" s="16">
        <v>719</v>
      </c>
      <c r="O12" s="6">
        <f t="shared" si="1"/>
        <v>3759</v>
      </c>
      <c r="P12" s="6">
        <f t="shared" si="2"/>
        <v>739</v>
      </c>
    </row>
    <row r="13" spans="1:16" ht="10.5">
      <c r="A13" s="5">
        <v>99</v>
      </c>
      <c r="B13" s="3" t="s">
        <v>4</v>
      </c>
      <c r="C13" s="16">
        <v>5559</v>
      </c>
      <c r="D13" s="16">
        <v>2611</v>
      </c>
      <c r="E13" s="16"/>
      <c r="F13" s="16"/>
      <c r="G13" s="16"/>
      <c r="H13" s="16"/>
      <c r="I13" s="16">
        <v>407</v>
      </c>
      <c r="J13" s="16"/>
      <c r="K13" s="16">
        <v>852</v>
      </c>
      <c r="L13" s="16">
        <v>34</v>
      </c>
      <c r="M13" s="6">
        <f t="shared" si="0"/>
        <v>1293</v>
      </c>
      <c r="N13" s="16">
        <v>50</v>
      </c>
      <c r="O13" s="6">
        <f t="shared" si="1"/>
        <v>3954</v>
      </c>
      <c r="P13" s="6">
        <f t="shared" si="2"/>
        <v>1605</v>
      </c>
    </row>
    <row r="14" spans="1:16" ht="10.5">
      <c r="A14" s="5">
        <v>107</v>
      </c>
      <c r="B14" s="3" t="s">
        <v>5</v>
      </c>
      <c r="C14" s="16">
        <v>6018</v>
      </c>
      <c r="D14" s="16">
        <v>3227</v>
      </c>
      <c r="E14" s="16"/>
      <c r="F14" s="16"/>
      <c r="G14" s="16"/>
      <c r="H14" s="16"/>
      <c r="I14" s="16">
        <v>2099</v>
      </c>
      <c r="J14" s="16">
        <v>113</v>
      </c>
      <c r="K14" s="16"/>
      <c r="L14" s="16">
        <v>1</v>
      </c>
      <c r="M14" s="6">
        <f t="shared" si="0"/>
        <v>2213</v>
      </c>
      <c r="N14" s="16">
        <v>20</v>
      </c>
      <c r="O14" s="6">
        <f t="shared" si="1"/>
        <v>5460</v>
      </c>
      <c r="P14" s="6">
        <f t="shared" si="2"/>
        <v>558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30299</v>
      </c>
      <c r="D16" s="6">
        <f t="shared" si="3"/>
        <v>14671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</v>
      </c>
      <c r="I16" s="6">
        <f t="shared" si="3"/>
        <v>5845</v>
      </c>
      <c r="J16" s="6">
        <f t="shared" si="3"/>
        <v>177</v>
      </c>
      <c r="K16" s="6">
        <f t="shared" si="3"/>
        <v>946</v>
      </c>
      <c r="L16" s="6">
        <f t="shared" si="3"/>
        <v>65</v>
      </c>
      <c r="M16" s="6">
        <f t="shared" si="3"/>
        <v>7034</v>
      </c>
      <c r="N16" s="6">
        <f t="shared" si="3"/>
        <v>1130</v>
      </c>
      <c r="O16" s="6">
        <f t="shared" si="3"/>
        <v>22835</v>
      </c>
      <c r="P16" s="6">
        <f t="shared" si="3"/>
        <v>7464</v>
      </c>
    </row>
    <row r="18" spans="1:16" ht="10.5">
      <c r="A18" s="7">
        <v>62</v>
      </c>
      <c r="B18" s="8" t="s">
        <v>6</v>
      </c>
      <c r="C18" s="6"/>
      <c r="D18" s="6"/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1</v>
      </c>
      <c r="P18" s="6">
        <f aca="true" t="shared" si="6" ref="P18:P23">SUM(C18-O18)</f>
        <v>-1</v>
      </c>
    </row>
    <row r="19" spans="1:16" ht="10.5">
      <c r="A19" s="7">
        <v>63</v>
      </c>
      <c r="B19" s="8" t="s">
        <v>46</v>
      </c>
      <c r="C19" s="6">
        <v>11</v>
      </c>
      <c r="D19" s="6">
        <v>17</v>
      </c>
      <c r="E19" s="6"/>
      <c r="F19" s="6"/>
      <c r="G19" s="6"/>
      <c r="H19" s="6"/>
      <c r="I19" s="6"/>
      <c r="J19" s="6">
        <v>7</v>
      </c>
      <c r="K19" s="6">
        <v>4</v>
      </c>
      <c r="L19" s="6"/>
      <c r="M19" s="6">
        <f t="shared" si="4"/>
        <v>11</v>
      </c>
      <c r="N19" s="6"/>
      <c r="O19" s="6">
        <f t="shared" si="5"/>
        <v>28</v>
      </c>
      <c r="P19" s="6">
        <f t="shared" si="6"/>
        <v>-17</v>
      </c>
    </row>
    <row r="20" spans="1:16" ht="10.5">
      <c r="A20" s="7">
        <v>65</v>
      </c>
      <c r="B20" s="8" t="s">
        <v>7</v>
      </c>
      <c r="C20" s="6">
        <v>32</v>
      </c>
      <c r="D20" s="6">
        <v>17</v>
      </c>
      <c r="E20" s="6"/>
      <c r="F20" s="6"/>
      <c r="G20" s="6"/>
      <c r="H20" s="6"/>
      <c r="I20" s="6"/>
      <c r="J20" s="6">
        <v>7</v>
      </c>
      <c r="K20" s="6">
        <v>7</v>
      </c>
      <c r="L20" s="6"/>
      <c r="M20" s="6">
        <f t="shared" si="4"/>
        <v>14</v>
      </c>
      <c r="N20" s="6"/>
      <c r="O20" s="6">
        <f t="shared" si="5"/>
        <v>31</v>
      </c>
      <c r="P20" s="6">
        <f t="shared" si="6"/>
        <v>1</v>
      </c>
    </row>
    <row r="21" spans="1:16" ht="10.5">
      <c r="A21" s="7">
        <v>68</v>
      </c>
      <c r="B21" s="8" t="s">
        <v>8</v>
      </c>
      <c r="C21" s="6">
        <v>5</v>
      </c>
      <c r="D21" s="6">
        <v>5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6</v>
      </c>
      <c r="P21" s="6">
        <f t="shared" si="6"/>
        <v>-1</v>
      </c>
    </row>
    <row r="22" spans="1:16" ht="10.5">
      <c r="A22" s="7">
        <v>76</v>
      </c>
      <c r="B22" s="8" t="s">
        <v>45</v>
      </c>
      <c r="C22" s="6">
        <v>55</v>
      </c>
      <c r="D22" s="6">
        <v>21</v>
      </c>
      <c r="E22" s="6"/>
      <c r="F22" s="6"/>
      <c r="G22" s="6"/>
      <c r="H22" s="6"/>
      <c r="I22" s="6">
        <v>4</v>
      </c>
      <c r="J22" s="6">
        <v>22</v>
      </c>
      <c r="K22" s="6">
        <v>11</v>
      </c>
      <c r="L22" s="6"/>
      <c r="M22" s="6">
        <f t="shared" si="4"/>
        <v>37</v>
      </c>
      <c r="N22" s="6">
        <v>1</v>
      </c>
      <c r="O22" s="6">
        <f t="shared" si="5"/>
        <v>59</v>
      </c>
      <c r="P22" s="6">
        <f t="shared" si="6"/>
        <v>-4</v>
      </c>
    </row>
    <row r="23" spans="1:16" ht="10.5">
      <c r="A23" s="7">
        <v>94</v>
      </c>
      <c r="B23" s="8" t="s">
        <v>9</v>
      </c>
      <c r="C23" s="6">
        <v>7</v>
      </c>
      <c r="D23" s="6"/>
      <c r="E23" s="6"/>
      <c r="F23" s="6"/>
      <c r="G23" s="6"/>
      <c r="H23" s="6"/>
      <c r="I23" s="6"/>
      <c r="J23" s="6"/>
      <c r="K23" s="6"/>
      <c r="L23" s="6">
        <v>1</v>
      </c>
      <c r="M23" s="6">
        <f t="shared" si="4"/>
        <v>1</v>
      </c>
      <c r="N23" s="6"/>
      <c r="O23" s="6">
        <f t="shared" si="5"/>
        <v>1</v>
      </c>
      <c r="P23" s="6">
        <f t="shared" si="6"/>
        <v>6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110</v>
      </c>
      <c r="D25" s="6">
        <f t="shared" si="7"/>
        <v>60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4</v>
      </c>
      <c r="J25" s="6">
        <f t="shared" si="7"/>
        <v>38</v>
      </c>
      <c r="K25" s="6">
        <f t="shared" si="7"/>
        <v>22</v>
      </c>
      <c r="L25" s="6">
        <f t="shared" si="7"/>
        <v>1</v>
      </c>
      <c r="M25" s="6">
        <f t="shared" si="7"/>
        <v>65</v>
      </c>
      <c r="N25" s="6">
        <f t="shared" si="7"/>
        <v>1</v>
      </c>
      <c r="O25" s="6">
        <f t="shared" si="7"/>
        <v>126</v>
      </c>
      <c r="P25" s="6">
        <f t="shared" si="7"/>
        <v>-16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30409</v>
      </c>
      <c r="D27" s="11">
        <f t="shared" si="8"/>
        <v>14731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</v>
      </c>
      <c r="I27" s="11">
        <f t="shared" si="8"/>
        <v>5849</v>
      </c>
      <c r="J27" s="11">
        <f t="shared" si="8"/>
        <v>215</v>
      </c>
      <c r="K27" s="11">
        <f t="shared" si="8"/>
        <v>968</v>
      </c>
      <c r="L27" s="11">
        <f t="shared" si="8"/>
        <v>66</v>
      </c>
      <c r="M27" s="11">
        <f t="shared" si="8"/>
        <v>7099</v>
      </c>
      <c r="N27" s="11">
        <f t="shared" si="8"/>
        <v>1131</v>
      </c>
      <c r="O27" s="11">
        <f t="shared" si="8"/>
        <v>22961</v>
      </c>
      <c r="P27" s="11">
        <f t="shared" si="8"/>
        <v>7448</v>
      </c>
    </row>
    <row r="28" spans="1:16" s="12" customFormat="1" ht="10.5">
      <c r="A28" s="12" t="str">
        <f>+'julio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5705</v>
      </c>
      <c r="D8" s="6">
        <v>2369</v>
      </c>
      <c r="E8" s="6"/>
      <c r="F8" s="6"/>
      <c r="G8" s="6"/>
      <c r="H8" s="6"/>
      <c r="I8" s="6">
        <v>768</v>
      </c>
      <c r="J8" s="6">
        <v>27</v>
      </c>
      <c r="K8" s="6"/>
      <c r="L8" s="6">
        <v>3</v>
      </c>
      <c r="M8" s="16">
        <f aca="true" t="shared" si="0" ref="M8:M14">SUM(E8:L8)</f>
        <v>798</v>
      </c>
      <c r="N8" s="16">
        <v>156</v>
      </c>
      <c r="O8" s="16">
        <f aca="true" t="shared" si="1" ref="O8:O14">SUM(N8+M8+D8)</f>
        <v>3323</v>
      </c>
      <c r="P8" s="6">
        <f aca="true" t="shared" si="2" ref="P8:P14">SUM(C8-O8)</f>
        <v>2382</v>
      </c>
    </row>
    <row r="9" spans="1:16" ht="10.5">
      <c r="A9" s="5">
        <v>78</v>
      </c>
      <c r="B9" s="3" t="s">
        <v>47</v>
      </c>
      <c r="C9" s="6">
        <v>7999</v>
      </c>
      <c r="D9" s="6">
        <v>3626</v>
      </c>
      <c r="E9" s="6"/>
      <c r="F9" s="6"/>
      <c r="G9" s="6"/>
      <c r="H9" s="6"/>
      <c r="I9" s="6">
        <v>1699</v>
      </c>
      <c r="J9" s="6">
        <v>12</v>
      </c>
      <c r="K9" s="6"/>
      <c r="L9" s="6">
        <v>5</v>
      </c>
      <c r="M9" s="16">
        <f t="shared" si="0"/>
        <v>1716</v>
      </c>
      <c r="N9" s="16">
        <v>140</v>
      </c>
      <c r="O9" s="16">
        <f t="shared" si="1"/>
        <v>5482</v>
      </c>
      <c r="P9" s="6">
        <f t="shared" si="2"/>
        <v>2517</v>
      </c>
    </row>
    <row r="10" spans="1:16" ht="10.5">
      <c r="A10" s="5">
        <v>80</v>
      </c>
      <c r="B10" s="3" t="s">
        <v>2</v>
      </c>
      <c r="C10" s="6">
        <v>827</v>
      </c>
      <c r="D10" s="6">
        <v>525</v>
      </c>
      <c r="E10" s="6"/>
      <c r="F10" s="6"/>
      <c r="G10" s="6"/>
      <c r="H10" s="6"/>
      <c r="I10" s="6">
        <v>79</v>
      </c>
      <c r="J10" s="6"/>
      <c r="K10" s="6">
        <v>68</v>
      </c>
      <c r="L10" s="6">
        <v>4</v>
      </c>
      <c r="M10" s="16">
        <f t="shared" si="0"/>
        <v>151</v>
      </c>
      <c r="N10" s="16">
        <v>5</v>
      </c>
      <c r="O10" s="16">
        <f t="shared" si="1"/>
        <v>681</v>
      </c>
      <c r="P10" s="6">
        <f t="shared" si="2"/>
        <v>146</v>
      </c>
    </row>
    <row r="11" spans="1:16" ht="10.5">
      <c r="A11" s="7">
        <v>81</v>
      </c>
      <c r="B11" s="8" t="s">
        <v>63</v>
      </c>
      <c r="C11" s="6">
        <v>792</v>
      </c>
      <c r="D11" s="6">
        <v>371</v>
      </c>
      <c r="E11" s="6"/>
      <c r="F11" s="6"/>
      <c r="G11" s="6"/>
      <c r="H11" s="6"/>
      <c r="I11" s="6"/>
      <c r="J11" s="6">
        <v>2</v>
      </c>
      <c r="K11" s="6"/>
      <c r="L11" s="6"/>
      <c r="M11" s="16">
        <f>SUM(E11:L11)</f>
        <v>2</v>
      </c>
      <c r="N11" s="16">
        <v>41</v>
      </c>
      <c r="O11" s="16">
        <f>SUM(N11+M11+D11)</f>
        <v>414</v>
      </c>
      <c r="P11" s="6">
        <f>SUM(C11-O11)</f>
        <v>378</v>
      </c>
    </row>
    <row r="12" spans="1:16" ht="10.5">
      <c r="A12" s="5">
        <v>88</v>
      </c>
      <c r="B12" s="3" t="s">
        <v>3</v>
      </c>
      <c r="C12" s="6">
        <v>4401</v>
      </c>
      <c r="D12" s="6">
        <v>3143</v>
      </c>
      <c r="E12" s="6"/>
      <c r="F12" s="6"/>
      <c r="G12" s="6"/>
      <c r="H12" s="6"/>
      <c r="I12" s="6">
        <v>322</v>
      </c>
      <c r="J12" s="6">
        <v>17</v>
      </c>
      <c r="K12" s="6"/>
      <c r="L12" s="6">
        <v>8</v>
      </c>
      <c r="M12" s="16">
        <f t="shared" si="0"/>
        <v>347</v>
      </c>
      <c r="N12" s="16">
        <v>819</v>
      </c>
      <c r="O12" s="16">
        <f t="shared" si="1"/>
        <v>4309</v>
      </c>
      <c r="P12" s="6">
        <f t="shared" si="2"/>
        <v>92</v>
      </c>
    </row>
    <row r="13" spans="1:16" ht="10.5">
      <c r="A13" s="5">
        <v>99</v>
      </c>
      <c r="B13" s="3" t="s">
        <v>4</v>
      </c>
      <c r="C13" s="6">
        <v>5923</v>
      </c>
      <c r="D13" s="6">
        <v>2852</v>
      </c>
      <c r="E13" s="6"/>
      <c r="F13" s="6"/>
      <c r="G13" s="6"/>
      <c r="H13" s="6"/>
      <c r="I13" s="6">
        <v>344</v>
      </c>
      <c r="J13" s="6"/>
      <c r="K13" s="6">
        <v>896</v>
      </c>
      <c r="L13" s="6">
        <v>52</v>
      </c>
      <c r="M13" s="16">
        <f t="shared" si="0"/>
        <v>1292</v>
      </c>
      <c r="N13" s="16">
        <v>42</v>
      </c>
      <c r="O13" s="16">
        <f t="shared" si="1"/>
        <v>4186</v>
      </c>
      <c r="P13" s="6">
        <f t="shared" si="2"/>
        <v>1737</v>
      </c>
    </row>
    <row r="14" spans="1:16" ht="10.5">
      <c r="A14" s="5">
        <v>107</v>
      </c>
      <c r="B14" s="3" t="s">
        <v>5</v>
      </c>
      <c r="C14" s="6">
        <v>6161</v>
      </c>
      <c r="D14" s="6">
        <v>3580</v>
      </c>
      <c r="E14" s="6"/>
      <c r="F14" s="6"/>
      <c r="G14" s="6"/>
      <c r="H14" s="6">
        <v>5</v>
      </c>
      <c r="I14" s="6">
        <v>728</v>
      </c>
      <c r="J14" s="6">
        <v>84</v>
      </c>
      <c r="K14" s="6"/>
      <c r="L14" s="6">
        <v>3</v>
      </c>
      <c r="M14" s="16">
        <f t="shared" si="0"/>
        <v>820</v>
      </c>
      <c r="N14" s="16">
        <v>20</v>
      </c>
      <c r="O14" s="16">
        <f t="shared" si="1"/>
        <v>4420</v>
      </c>
      <c r="P14" s="6">
        <f t="shared" si="2"/>
        <v>1741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16"/>
      <c r="N15" s="16"/>
      <c r="O15" s="16"/>
      <c r="P15" s="6"/>
    </row>
    <row r="16" spans="2:16" ht="10.5">
      <c r="B16" s="3" t="s">
        <v>24</v>
      </c>
      <c r="C16" s="6">
        <f aca="true" t="shared" si="3" ref="C16:P16">SUM(C8:C14)</f>
        <v>31808</v>
      </c>
      <c r="D16" s="6">
        <f t="shared" si="3"/>
        <v>16466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5</v>
      </c>
      <c r="I16" s="6">
        <f t="shared" si="3"/>
        <v>3940</v>
      </c>
      <c r="J16" s="6">
        <f t="shared" si="3"/>
        <v>142</v>
      </c>
      <c r="K16" s="6">
        <f t="shared" si="3"/>
        <v>964</v>
      </c>
      <c r="L16" s="6">
        <f t="shared" si="3"/>
        <v>75</v>
      </c>
      <c r="M16" s="6">
        <f t="shared" si="3"/>
        <v>5126</v>
      </c>
      <c r="N16" s="6">
        <f t="shared" si="3"/>
        <v>1223</v>
      </c>
      <c r="O16" s="6">
        <f t="shared" si="3"/>
        <v>22815</v>
      </c>
      <c r="P16" s="6">
        <f t="shared" si="3"/>
        <v>8993</v>
      </c>
    </row>
    <row r="18" spans="1:16" ht="10.5">
      <c r="A18" s="7">
        <v>62</v>
      </c>
      <c r="B18" s="8" t="s">
        <v>6</v>
      </c>
      <c r="C18" s="6"/>
      <c r="D18" s="6">
        <v>3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3</v>
      </c>
      <c r="P18" s="6">
        <f aca="true" t="shared" si="6" ref="P18:P23">SUM(C18-O18)</f>
        <v>-3</v>
      </c>
    </row>
    <row r="19" spans="1:16" ht="10.5">
      <c r="A19" s="7">
        <v>63</v>
      </c>
      <c r="B19" s="8" t="s">
        <v>46</v>
      </c>
      <c r="C19" s="6">
        <v>6</v>
      </c>
      <c r="D19" s="6">
        <v>16</v>
      </c>
      <c r="E19" s="6"/>
      <c r="F19" s="6"/>
      <c r="G19" s="6"/>
      <c r="H19" s="6"/>
      <c r="I19" s="6"/>
      <c r="J19" s="6">
        <v>3</v>
      </c>
      <c r="K19" s="6">
        <v>6</v>
      </c>
      <c r="L19" s="6"/>
      <c r="M19" s="6">
        <f t="shared" si="4"/>
        <v>9</v>
      </c>
      <c r="N19" s="6"/>
      <c r="O19" s="6">
        <f t="shared" si="5"/>
        <v>25</v>
      </c>
      <c r="P19" s="6">
        <f t="shared" si="6"/>
        <v>-19</v>
      </c>
    </row>
    <row r="20" spans="1:16" ht="10.5">
      <c r="A20" s="7">
        <v>65</v>
      </c>
      <c r="B20" s="8" t="s">
        <v>7</v>
      </c>
      <c r="C20" s="6">
        <v>41</v>
      </c>
      <c r="D20" s="6">
        <v>18</v>
      </c>
      <c r="E20" s="6"/>
      <c r="F20" s="6"/>
      <c r="G20" s="6"/>
      <c r="H20" s="6"/>
      <c r="I20" s="6">
        <v>112</v>
      </c>
      <c r="J20" s="6">
        <v>6</v>
      </c>
      <c r="K20" s="6">
        <v>34</v>
      </c>
      <c r="L20" s="6"/>
      <c r="M20" s="6">
        <f t="shared" si="4"/>
        <v>152</v>
      </c>
      <c r="N20" s="6"/>
      <c r="O20" s="6">
        <f t="shared" si="5"/>
        <v>170</v>
      </c>
      <c r="P20" s="6">
        <f t="shared" si="6"/>
        <v>-129</v>
      </c>
    </row>
    <row r="21" spans="1:16" ht="10.5">
      <c r="A21" s="7">
        <v>68</v>
      </c>
      <c r="B21" s="8" t="s">
        <v>8</v>
      </c>
      <c r="C21" s="6">
        <v>8</v>
      </c>
      <c r="D21" s="6">
        <v>4</v>
      </c>
      <c r="E21" s="6"/>
      <c r="F21" s="6"/>
      <c r="G21" s="6"/>
      <c r="H21" s="6"/>
      <c r="I21" s="6"/>
      <c r="J21" s="6"/>
      <c r="K21" s="6">
        <v>1</v>
      </c>
      <c r="L21" s="6"/>
      <c r="M21" s="6">
        <f t="shared" si="4"/>
        <v>1</v>
      </c>
      <c r="N21" s="6"/>
      <c r="O21" s="6">
        <f t="shared" si="5"/>
        <v>5</v>
      </c>
      <c r="P21" s="6">
        <f t="shared" si="6"/>
        <v>3</v>
      </c>
    </row>
    <row r="22" spans="1:16" ht="10.5">
      <c r="A22" s="7">
        <v>76</v>
      </c>
      <c r="B22" s="8" t="s">
        <v>45</v>
      </c>
      <c r="C22" s="6">
        <v>49</v>
      </c>
      <c r="D22" s="6">
        <v>24</v>
      </c>
      <c r="E22" s="6"/>
      <c r="F22" s="6"/>
      <c r="G22" s="6"/>
      <c r="H22" s="6"/>
      <c r="I22" s="6">
        <v>6</v>
      </c>
      <c r="J22" s="6">
        <v>21</v>
      </c>
      <c r="K22" s="6">
        <v>3</v>
      </c>
      <c r="L22" s="6"/>
      <c r="M22" s="6">
        <f t="shared" si="4"/>
        <v>30</v>
      </c>
      <c r="N22" s="6"/>
      <c r="O22" s="6">
        <f t="shared" si="5"/>
        <v>54</v>
      </c>
      <c r="P22" s="6">
        <f t="shared" si="6"/>
        <v>-5</v>
      </c>
    </row>
    <row r="23" spans="1:16" ht="10.5">
      <c r="A23" s="7">
        <v>94</v>
      </c>
      <c r="B23" s="8" t="s">
        <v>9</v>
      </c>
      <c r="C23" s="6">
        <v>8</v>
      </c>
      <c r="D23" s="6">
        <v>1</v>
      </c>
      <c r="E23" s="6"/>
      <c r="F23" s="6"/>
      <c r="G23" s="6"/>
      <c r="H23" s="6"/>
      <c r="I23" s="6"/>
      <c r="J23" s="6"/>
      <c r="K23" s="6"/>
      <c r="L23" s="6">
        <v>1</v>
      </c>
      <c r="M23" s="6">
        <f t="shared" si="4"/>
        <v>1</v>
      </c>
      <c r="N23" s="6"/>
      <c r="O23" s="6">
        <f t="shared" si="5"/>
        <v>2</v>
      </c>
      <c r="P23" s="6">
        <f t="shared" si="6"/>
        <v>6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112</v>
      </c>
      <c r="D25" s="6">
        <f t="shared" si="7"/>
        <v>66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118</v>
      </c>
      <c r="J25" s="6">
        <f t="shared" si="7"/>
        <v>30</v>
      </c>
      <c r="K25" s="6">
        <f t="shared" si="7"/>
        <v>44</v>
      </c>
      <c r="L25" s="6">
        <f t="shared" si="7"/>
        <v>1</v>
      </c>
      <c r="M25" s="6">
        <f t="shared" si="7"/>
        <v>193</v>
      </c>
      <c r="N25" s="6">
        <f t="shared" si="7"/>
        <v>0</v>
      </c>
      <c r="O25" s="6">
        <f t="shared" si="7"/>
        <v>259</v>
      </c>
      <c r="P25" s="6">
        <f t="shared" si="7"/>
        <v>-147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31920</v>
      </c>
      <c r="D27" s="11">
        <f t="shared" si="8"/>
        <v>16532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5</v>
      </c>
      <c r="I27" s="11">
        <f t="shared" si="8"/>
        <v>4058</v>
      </c>
      <c r="J27" s="11">
        <f t="shared" si="8"/>
        <v>172</v>
      </c>
      <c r="K27" s="11">
        <f t="shared" si="8"/>
        <v>1008</v>
      </c>
      <c r="L27" s="11">
        <f t="shared" si="8"/>
        <v>76</v>
      </c>
      <c r="M27" s="11">
        <f t="shared" si="8"/>
        <v>5319</v>
      </c>
      <c r="N27" s="11">
        <f t="shared" si="8"/>
        <v>1223</v>
      </c>
      <c r="O27" s="11">
        <f t="shared" si="8"/>
        <v>23074</v>
      </c>
      <c r="P27" s="11">
        <f t="shared" si="8"/>
        <v>8846</v>
      </c>
    </row>
    <row r="28" spans="1:16" s="12" customFormat="1" ht="10.5">
      <c r="A28" s="12" t="str">
        <f>+'agosto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  <row r="44" ht="10.5">
      <c r="A44" s="15"/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>
      <c r="A3" s="21" t="s">
        <v>58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ht="10.5">
      <c r="A5" s="4"/>
      <c r="B5" s="4"/>
      <c r="C5" s="4"/>
      <c r="D5" s="4"/>
      <c r="E5" s="24" t="s">
        <v>12</v>
      </c>
      <c r="F5" s="24"/>
      <c r="G5" s="24"/>
      <c r="H5" s="24"/>
      <c r="I5" s="24"/>
      <c r="J5" s="24"/>
      <c r="K5" s="24"/>
      <c r="L5" s="24"/>
      <c r="M5" s="4"/>
      <c r="N5" s="4"/>
      <c r="O5" s="4"/>
      <c r="P5" s="4"/>
    </row>
    <row r="6" spans="1:16" ht="10.5">
      <c r="A6" s="22" t="s">
        <v>0</v>
      </c>
      <c r="B6" s="22" t="s">
        <v>10</v>
      </c>
      <c r="C6" s="22" t="s">
        <v>11</v>
      </c>
      <c r="D6" s="22" t="s">
        <v>42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18</v>
      </c>
      <c r="J6" s="22" t="s">
        <v>17</v>
      </c>
      <c r="K6" s="22" t="s">
        <v>19</v>
      </c>
      <c r="L6" s="22" t="s">
        <v>20</v>
      </c>
      <c r="M6" s="22" t="s">
        <v>21</v>
      </c>
      <c r="N6" s="22" t="s">
        <v>43</v>
      </c>
      <c r="O6" s="22" t="s">
        <v>22</v>
      </c>
      <c r="P6" s="22" t="s">
        <v>23</v>
      </c>
    </row>
    <row r="7" spans="1:16" ht="11.2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.5">
      <c r="A8" s="5">
        <v>67</v>
      </c>
      <c r="B8" s="3" t="s">
        <v>1</v>
      </c>
      <c r="C8" s="6">
        <v>5761</v>
      </c>
      <c r="D8" s="6">
        <v>2320</v>
      </c>
      <c r="E8" s="6"/>
      <c r="F8" s="6"/>
      <c r="G8" s="6"/>
      <c r="H8" s="6">
        <v>1</v>
      </c>
      <c r="I8" s="6">
        <v>790</v>
      </c>
      <c r="J8" s="6">
        <v>24</v>
      </c>
      <c r="K8" s="6"/>
      <c r="L8" s="6"/>
      <c r="M8" s="16">
        <f aca="true" t="shared" si="0" ref="M8:M14">SUM(E8:L8)</f>
        <v>815</v>
      </c>
      <c r="N8" s="16">
        <v>153</v>
      </c>
      <c r="O8" s="16">
        <f aca="true" t="shared" si="1" ref="O8:O14">SUM(N8+M8+D8)</f>
        <v>3288</v>
      </c>
      <c r="P8" s="6">
        <f aca="true" t="shared" si="2" ref="P8:P14">SUM(C8-O8)</f>
        <v>2473</v>
      </c>
    </row>
    <row r="9" spans="1:16" ht="10.5">
      <c r="A9" s="5">
        <v>78</v>
      </c>
      <c r="B9" s="3" t="s">
        <v>47</v>
      </c>
      <c r="C9" s="6">
        <v>7733</v>
      </c>
      <c r="D9" s="6">
        <v>3582</v>
      </c>
      <c r="E9" s="6"/>
      <c r="F9" s="6"/>
      <c r="G9" s="6"/>
      <c r="H9" s="6"/>
      <c r="I9" s="6">
        <v>1287</v>
      </c>
      <c r="J9" s="6">
        <v>22</v>
      </c>
      <c r="K9" s="6"/>
      <c r="L9" s="6">
        <v>8</v>
      </c>
      <c r="M9" s="16">
        <f t="shared" si="0"/>
        <v>1317</v>
      </c>
      <c r="N9" s="16">
        <v>118</v>
      </c>
      <c r="O9" s="16">
        <f t="shared" si="1"/>
        <v>5017</v>
      </c>
      <c r="P9" s="6">
        <f t="shared" si="2"/>
        <v>2716</v>
      </c>
    </row>
    <row r="10" spans="1:16" ht="10.5">
      <c r="A10" s="5">
        <v>80</v>
      </c>
      <c r="B10" s="3" t="s">
        <v>2</v>
      </c>
      <c r="C10" s="6">
        <v>836</v>
      </c>
      <c r="D10" s="6">
        <v>530</v>
      </c>
      <c r="E10" s="6"/>
      <c r="F10" s="6"/>
      <c r="G10" s="6"/>
      <c r="H10" s="6"/>
      <c r="I10" s="6">
        <v>87</v>
      </c>
      <c r="J10" s="6"/>
      <c r="K10" s="6">
        <v>91</v>
      </c>
      <c r="L10" s="6">
        <v>3</v>
      </c>
      <c r="M10" s="16">
        <f t="shared" si="0"/>
        <v>181</v>
      </c>
      <c r="N10" s="16">
        <v>11</v>
      </c>
      <c r="O10" s="16">
        <f t="shared" si="1"/>
        <v>722</v>
      </c>
      <c r="P10" s="6">
        <f t="shared" si="2"/>
        <v>114</v>
      </c>
    </row>
    <row r="11" spans="1:16" ht="10.5">
      <c r="A11" s="7">
        <v>81</v>
      </c>
      <c r="B11" s="8" t="s">
        <v>63</v>
      </c>
      <c r="C11" s="6">
        <v>697</v>
      </c>
      <c r="D11" s="6">
        <v>422</v>
      </c>
      <c r="E11" s="6"/>
      <c r="F11" s="6"/>
      <c r="G11" s="6"/>
      <c r="H11" s="6"/>
      <c r="I11" s="6"/>
      <c r="J11" s="6">
        <v>1</v>
      </c>
      <c r="K11" s="6"/>
      <c r="L11" s="6">
        <v>1</v>
      </c>
      <c r="M11" s="16">
        <f>SUM(E11:L11)</f>
        <v>2</v>
      </c>
      <c r="N11" s="16">
        <v>54</v>
      </c>
      <c r="O11" s="16">
        <f>SUM(N11+M11+D11)</f>
        <v>478</v>
      </c>
      <c r="P11" s="6">
        <f>SUM(C11-O11)</f>
        <v>219</v>
      </c>
    </row>
    <row r="12" spans="1:16" ht="10.5">
      <c r="A12" s="5">
        <v>88</v>
      </c>
      <c r="B12" s="3" t="s">
        <v>3</v>
      </c>
      <c r="C12" s="6">
        <v>4326</v>
      </c>
      <c r="D12" s="6">
        <v>3018</v>
      </c>
      <c r="E12" s="6"/>
      <c r="F12" s="6"/>
      <c r="G12" s="6"/>
      <c r="H12" s="6"/>
      <c r="I12" s="6">
        <v>338</v>
      </c>
      <c r="J12" s="6">
        <v>8</v>
      </c>
      <c r="K12" s="6"/>
      <c r="L12" s="6">
        <v>12</v>
      </c>
      <c r="M12" s="16">
        <f t="shared" si="0"/>
        <v>358</v>
      </c>
      <c r="N12" s="16">
        <v>681</v>
      </c>
      <c r="O12" s="16">
        <f t="shared" si="1"/>
        <v>4057</v>
      </c>
      <c r="P12" s="6">
        <f t="shared" si="2"/>
        <v>269</v>
      </c>
    </row>
    <row r="13" spans="1:16" ht="10.5">
      <c r="A13" s="5">
        <v>99</v>
      </c>
      <c r="B13" s="3" t="s">
        <v>4</v>
      </c>
      <c r="C13" s="6">
        <v>6054</v>
      </c>
      <c r="D13" s="6">
        <v>2833</v>
      </c>
      <c r="E13" s="6"/>
      <c r="F13" s="6"/>
      <c r="G13" s="6"/>
      <c r="H13" s="6"/>
      <c r="I13" s="6">
        <v>312</v>
      </c>
      <c r="J13" s="6"/>
      <c r="K13" s="6">
        <v>1105</v>
      </c>
      <c r="L13" s="6">
        <v>32</v>
      </c>
      <c r="M13" s="16">
        <f t="shared" si="0"/>
        <v>1449</v>
      </c>
      <c r="N13" s="16">
        <v>54</v>
      </c>
      <c r="O13" s="16">
        <f t="shared" si="1"/>
        <v>4336</v>
      </c>
      <c r="P13" s="6">
        <f t="shared" si="2"/>
        <v>1718</v>
      </c>
    </row>
    <row r="14" spans="1:16" ht="10.5">
      <c r="A14" s="5">
        <v>107</v>
      </c>
      <c r="B14" s="3" t="s">
        <v>5</v>
      </c>
      <c r="C14" s="6">
        <v>6355</v>
      </c>
      <c r="D14" s="6">
        <v>3622</v>
      </c>
      <c r="E14" s="6"/>
      <c r="F14" s="6"/>
      <c r="G14" s="6"/>
      <c r="H14" s="6">
        <v>2</v>
      </c>
      <c r="I14" s="6">
        <v>990</v>
      </c>
      <c r="J14" s="6">
        <v>53</v>
      </c>
      <c r="K14" s="6"/>
      <c r="L14" s="6">
        <v>8</v>
      </c>
      <c r="M14" s="16">
        <f t="shared" si="0"/>
        <v>1053</v>
      </c>
      <c r="N14" s="16">
        <v>25</v>
      </c>
      <c r="O14" s="16">
        <f t="shared" si="1"/>
        <v>4700</v>
      </c>
      <c r="P14" s="6">
        <f t="shared" si="2"/>
        <v>1655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24</v>
      </c>
      <c r="C16" s="6">
        <f aca="true" t="shared" si="3" ref="C16:P16">SUM(C8:C14)</f>
        <v>31762</v>
      </c>
      <c r="D16" s="6">
        <f t="shared" si="3"/>
        <v>16327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3</v>
      </c>
      <c r="I16" s="6">
        <f t="shared" si="3"/>
        <v>3804</v>
      </c>
      <c r="J16" s="6">
        <f t="shared" si="3"/>
        <v>108</v>
      </c>
      <c r="K16" s="6">
        <f t="shared" si="3"/>
        <v>1196</v>
      </c>
      <c r="L16" s="6">
        <f t="shared" si="3"/>
        <v>64</v>
      </c>
      <c r="M16" s="6">
        <f t="shared" si="3"/>
        <v>5175</v>
      </c>
      <c r="N16" s="6">
        <f t="shared" si="3"/>
        <v>1096</v>
      </c>
      <c r="O16" s="6">
        <f t="shared" si="3"/>
        <v>22598</v>
      </c>
      <c r="P16" s="6">
        <f t="shared" si="3"/>
        <v>9164</v>
      </c>
    </row>
    <row r="18" spans="1:16" ht="10.5">
      <c r="A18" s="7">
        <v>62</v>
      </c>
      <c r="B18" s="8" t="s">
        <v>6</v>
      </c>
      <c r="C18" s="6"/>
      <c r="D18" s="6">
        <v>5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5</v>
      </c>
      <c r="P18" s="6">
        <f aca="true" t="shared" si="6" ref="P18:P23">SUM(C18-O18)</f>
        <v>-5</v>
      </c>
    </row>
    <row r="19" spans="1:16" ht="10.5">
      <c r="A19" s="7">
        <v>63</v>
      </c>
      <c r="B19" s="8" t="s">
        <v>46</v>
      </c>
      <c r="C19" s="6">
        <v>35</v>
      </c>
      <c r="D19" s="6">
        <v>23</v>
      </c>
      <c r="E19" s="6"/>
      <c r="F19" s="6"/>
      <c r="G19" s="6"/>
      <c r="H19" s="6"/>
      <c r="I19" s="6">
        <v>10</v>
      </c>
      <c r="J19" s="6">
        <v>16</v>
      </c>
      <c r="K19" s="6">
        <v>14</v>
      </c>
      <c r="L19" s="6"/>
      <c r="M19" s="6">
        <f t="shared" si="4"/>
        <v>40</v>
      </c>
      <c r="N19" s="6"/>
      <c r="O19" s="6">
        <f t="shared" si="5"/>
        <v>63</v>
      </c>
      <c r="P19" s="6">
        <f t="shared" si="6"/>
        <v>-28</v>
      </c>
    </row>
    <row r="20" spans="1:16" ht="10.5">
      <c r="A20" s="7">
        <v>65</v>
      </c>
      <c r="B20" s="8" t="s">
        <v>7</v>
      </c>
      <c r="C20" s="6">
        <v>32</v>
      </c>
      <c r="D20" s="6">
        <v>27</v>
      </c>
      <c r="E20" s="6"/>
      <c r="F20" s="6"/>
      <c r="G20" s="6"/>
      <c r="H20" s="6"/>
      <c r="I20" s="6"/>
      <c r="J20" s="6">
        <v>5</v>
      </c>
      <c r="K20" s="6">
        <v>2</v>
      </c>
      <c r="L20" s="6"/>
      <c r="M20" s="6">
        <f t="shared" si="4"/>
        <v>7</v>
      </c>
      <c r="N20" s="6"/>
      <c r="O20" s="6">
        <f t="shared" si="5"/>
        <v>34</v>
      </c>
      <c r="P20" s="6">
        <f t="shared" si="6"/>
        <v>-2</v>
      </c>
    </row>
    <row r="21" spans="1:16" ht="10.5">
      <c r="A21" s="7">
        <v>68</v>
      </c>
      <c r="B21" s="8" t="s">
        <v>8</v>
      </c>
      <c r="C21" s="6">
        <v>5</v>
      </c>
      <c r="D21" s="6">
        <v>10</v>
      </c>
      <c r="E21" s="6"/>
      <c r="F21" s="6"/>
      <c r="G21" s="6"/>
      <c r="H21" s="6"/>
      <c r="I21" s="6"/>
      <c r="J21" s="6">
        <v>1</v>
      </c>
      <c r="K21" s="6">
        <v>1</v>
      </c>
      <c r="L21" s="6"/>
      <c r="M21" s="6">
        <f t="shared" si="4"/>
        <v>2</v>
      </c>
      <c r="N21" s="6"/>
      <c r="O21" s="6">
        <f t="shared" si="5"/>
        <v>12</v>
      </c>
      <c r="P21" s="6">
        <f t="shared" si="6"/>
        <v>-7</v>
      </c>
    </row>
    <row r="22" spans="1:16" ht="10.5">
      <c r="A22" s="7">
        <v>76</v>
      </c>
      <c r="B22" s="8" t="s">
        <v>45</v>
      </c>
      <c r="C22" s="6">
        <v>63</v>
      </c>
      <c r="D22" s="6">
        <v>24</v>
      </c>
      <c r="E22" s="6"/>
      <c r="F22" s="6"/>
      <c r="G22" s="6"/>
      <c r="H22" s="6"/>
      <c r="I22" s="6">
        <v>4</v>
      </c>
      <c r="J22" s="6">
        <v>18</v>
      </c>
      <c r="K22" s="6">
        <v>8</v>
      </c>
      <c r="L22" s="6"/>
      <c r="M22" s="6">
        <f t="shared" si="4"/>
        <v>30</v>
      </c>
      <c r="N22" s="6"/>
      <c r="O22" s="6">
        <f t="shared" si="5"/>
        <v>54</v>
      </c>
      <c r="P22" s="6">
        <f t="shared" si="6"/>
        <v>9</v>
      </c>
    </row>
    <row r="23" spans="1:16" ht="10.5">
      <c r="A23" s="7">
        <v>94</v>
      </c>
      <c r="B23" s="8" t="s">
        <v>9</v>
      </c>
      <c r="C23" s="6">
        <v>2</v>
      </c>
      <c r="D23" s="6">
        <v>2</v>
      </c>
      <c r="E23" s="6"/>
      <c r="F23" s="6"/>
      <c r="G23" s="6"/>
      <c r="H23" s="6"/>
      <c r="I23" s="6"/>
      <c r="J23" s="6"/>
      <c r="K23" s="6"/>
      <c r="L23" s="6">
        <v>6</v>
      </c>
      <c r="M23" s="6">
        <f t="shared" si="4"/>
        <v>6</v>
      </c>
      <c r="N23" s="6"/>
      <c r="O23" s="6">
        <f t="shared" si="5"/>
        <v>8</v>
      </c>
      <c r="P23" s="6">
        <f t="shared" si="6"/>
        <v>-6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25</v>
      </c>
      <c r="C25" s="6">
        <f aca="true" t="shared" si="7" ref="C25:P25">SUM(C18:C23)</f>
        <v>137</v>
      </c>
      <c r="D25" s="6">
        <f t="shared" si="7"/>
        <v>91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14</v>
      </c>
      <c r="J25" s="6">
        <f t="shared" si="7"/>
        <v>40</v>
      </c>
      <c r="K25" s="6">
        <f t="shared" si="7"/>
        <v>25</v>
      </c>
      <c r="L25" s="6">
        <f t="shared" si="7"/>
        <v>6</v>
      </c>
      <c r="M25" s="6">
        <f t="shared" si="7"/>
        <v>85</v>
      </c>
      <c r="N25" s="6">
        <f t="shared" si="7"/>
        <v>0</v>
      </c>
      <c r="O25" s="6">
        <f t="shared" si="7"/>
        <v>176</v>
      </c>
      <c r="P25" s="6">
        <f t="shared" si="7"/>
        <v>-39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26</v>
      </c>
      <c r="C27" s="11">
        <f aca="true" t="shared" si="8" ref="C27:P27">SUM(C16+C25)</f>
        <v>31899</v>
      </c>
      <c r="D27" s="11">
        <f t="shared" si="8"/>
        <v>16418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3</v>
      </c>
      <c r="I27" s="11">
        <f t="shared" si="8"/>
        <v>3818</v>
      </c>
      <c r="J27" s="11">
        <f t="shared" si="8"/>
        <v>148</v>
      </c>
      <c r="K27" s="11">
        <f t="shared" si="8"/>
        <v>1221</v>
      </c>
      <c r="L27" s="11">
        <f t="shared" si="8"/>
        <v>70</v>
      </c>
      <c r="M27" s="11">
        <f t="shared" si="8"/>
        <v>5260</v>
      </c>
      <c r="N27" s="11">
        <f t="shared" si="8"/>
        <v>1096</v>
      </c>
      <c r="O27" s="11">
        <f t="shared" si="8"/>
        <v>22774</v>
      </c>
      <c r="P27" s="11">
        <f t="shared" si="8"/>
        <v>9125</v>
      </c>
    </row>
    <row r="28" spans="1:16" s="12" customFormat="1" ht="10.5">
      <c r="A28" s="12" t="str">
        <f>+'septiembre 2015'!A28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27</v>
      </c>
    </row>
    <row r="30" s="12" customFormat="1" ht="10.5">
      <c r="A30" s="12" t="s">
        <v>28</v>
      </c>
    </row>
    <row r="31" spans="1:2" s="12" customFormat="1" ht="10.5">
      <c r="A31" s="3" t="s">
        <v>29</v>
      </c>
      <c r="B31" s="3"/>
    </row>
    <row r="32" ht="10.5">
      <c r="A32" s="3" t="s">
        <v>30</v>
      </c>
    </row>
    <row r="33" ht="10.5">
      <c r="A33" s="3" t="s">
        <v>31</v>
      </c>
    </row>
    <row r="34" ht="10.5">
      <c r="A34" s="3" t="s">
        <v>32</v>
      </c>
    </row>
    <row r="35" ht="10.5">
      <c r="A35" s="3" t="s">
        <v>33</v>
      </c>
    </row>
    <row r="36" ht="10.5">
      <c r="A36" s="3" t="s">
        <v>34</v>
      </c>
    </row>
    <row r="37" ht="10.5">
      <c r="A37" s="3" t="s">
        <v>35</v>
      </c>
    </row>
    <row r="38" ht="10.5">
      <c r="A38" s="3" t="s">
        <v>36</v>
      </c>
    </row>
    <row r="39" ht="10.5">
      <c r="A39" s="3" t="s">
        <v>37</v>
      </c>
    </row>
    <row r="40" ht="10.5">
      <c r="A40" s="3" t="s">
        <v>38</v>
      </c>
    </row>
    <row r="41" ht="10.5">
      <c r="A41" s="3" t="s">
        <v>39</v>
      </c>
    </row>
    <row r="42" ht="10.5">
      <c r="A42" s="3" t="s">
        <v>40</v>
      </c>
    </row>
    <row r="43" ht="10.5">
      <c r="A43" s="3" t="s">
        <v>41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2010-10-07T20:09:17Z</cp:lastPrinted>
  <dcterms:created xsi:type="dcterms:W3CDTF">2002-12-03T17:58:47Z</dcterms:created>
  <dcterms:modified xsi:type="dcterms:W3CDTF">2016-02-10T20:37:15Z</dcterms:modified>
  <cp:category/>
  <cp:version/>
  <cp:contentType/>
  <cp:contentStatus/>
</cp:coreProperties>
</file>